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 yWindow="0" windowWidth="28605" windowHeight="12825"/>
  </bookViews>
  <sheets>
    <sheet name="Instructions" sheetId="12" r:id="rId1"/>
    <sheet name="Report" sheetId="1" r:id="rId2"/>
    <sheet name="Obligations" sheetId="6" r:id="rId3"/>
    <sheet name="Validation" sheetId="11" state="hidden" r:id="rId4"/>
  </sheets>
  <externalReferences>
    <externalReference r:id="rId5"/>
  </externalReferences>
  <definedNames>
    <definedName name="_xlnm._FilterDatabase" localSheetId="2" hidden="1">Obligations!$A$1:$G$96</definedName>
    <definedName name="BusinessName">'[1]Other Lists'!$C$2:$C$39</definedName>
    <definedName name="CompanyName" localSheetId="0">#REF!</definedName>
    <definedName name="CompanyName">#REF!</definedName>
    <definedName name="EnergySector" localSheetId="0">#REF!</definedName>
    <definedName name="EnergySector">#REF!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#REF!</definedName>
  </definedNames>
  <calcPr calcId="145621"/>
</workbook>
</file>

<file path=xl/calcChain.xml><?xml version="1.0" encoding="utf-8"?>
<calcChain xmlns="http://schemas.openxmlformats.org/spreadsheetml/2006/main">
  <c r="AA91" i="1" l="1"/>
  <c r="AA92" i="1"/>
  <c r="AA93" i="1"/>
  <c r="AA94" i="1"/>
  <c r="AA95" i="1"/>
  <c r="AA96" i="1"/>
  <c r="AA97" i="1"/>
  <c r="AA98" i="1"/>
  <c r="AA99" i="1"/>
  <c r="AA100" i="1"/>
  <c r="AA101" i="1"/>
  <c r="AA102" i="1"/>
  <c r="AA103" i="1"/>
  <c r="AA104" i="1"/>
  <c r="AA105" i="1"/>
  <c r="AA106" i="1"/>
  <c r="AA107" i="1"/>
  <c r="AA108"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12" i="1"/>
  <c r="E12" i="1"/>
  <c r="E108" i="1"/>
  <c r="F108"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F12" i="1"/>
</calcChain>
</file>

<file path=xl/sharedStrings.xml><?xml version="1.0" encoding="utf-8"?>
<sst xmlns="http://schemas.openxmlformats.org/spreadsheetml/2006/main" count="914" uniqueCount="448">
  <si>
    <t>Business ID/Name:</t>
  </si>
  <si>
    <t>Retail</t>
  </si>
  <si>
    <t>Name of Person Reporting:</t>
  </si>
  <si>
    <t>Position of Person Reporting:</t>
  </si>
  <si>
    <t>Date of Report (dd/mm/yy):</t>
  </si>
  <si>
    <t>ERC Ref</t>
  </si>
  <si>
    <t>Type</t>
  </si>
  <si>
    <t>Energy</t>
  </si>
  <si>
    <t>Business</t>
  </si>
  <si>
    <t>Instrument</t>
  </si>
  <si>
    <t>Reference</t>
  </si>
  <si>
    <t>Brief description to the obligation</t>
  </si>
  <si>
    <t>RB0020</t>
  </si>
  <si>
    <t>Electricity</t>
  </si>
  <si>
    <t>RB0030</t>
  </si>
  <si>
    <t>RB0040</t>
  </si>
  <si>
    <t>RB0050</t>
  </si>
  <si>
    <t>RB0060</t>
  </si>
  <si>
    <t>Gas</t>
  </si>
  <si>
    <t>RB0100</t>
  </si>
  <si>
    <t>Electricity, Gas</t>
  </si>
  <si>
    <t>RB0110</t>
  </si>
  <si>
    <t>Energy Retail Code</t>
  </si>
  <si>
    <t>RB0141</t>
  </si>
  <si>
    <t>RB0150</t>
  </si>
  <si>
    <t>RB0160</t>
  </si>
  <si>
    <t>RB0170</t>
  </si>
  <si>
    <t>RB0180</t>
  </si>
  <si>
    <t>RB0215</t>
  </si>
  <si>
    <t>RB0220</t>
  </si>
  <si>
    <t>RB0230</t>
  </si>
  <si>
    <t>RB0250</t>
  </si>
  <si>
    <t>RB0270</t>
  </si>
  <si>
    <t>RB0300</t>
  </si>
  <si>
    <t>RB0310</t>
  </si>
  <si>
    <t>RB0320</t>
  </si>
  <si>
    <t>RB0330</t>
  </si>
  <si>
    <t>RB0340</t>
  </si>
  <si>
    <t>RB0350</t>
  </si>
  <si>
    <t>RB0355</t>
  </si>
  <si>
    <t>RB0360</t>
  </si>
  <si>
    <t>RB0370</t>
  </si>
  <si>
    <t>RB0380</t>
  </si>
  <si>
    <t>RB0410</t>
  </si>
  <si>
    <t>RB0490</t>
  </si>
  <si>
    <t>RB0500</t>
  </si>
  <si>
    <t>RB0510</t>
  </si>
  <si>
    <t>RB0520</t>
  </si>
  <si>
    <t>RB0530</t>
  </si>
  <si>
    <t>RB0540</t>
  </si>
  <si>
    <t>RB0550</t>
  </si>
  <si>
    <t>RB0560</t>
  </si>
  <si>
    <t>RB0580</t>
  </si>
  <si>
    <t>RB0620</t>
  </si>
  <si>
    <t>RB0630</t>
  </si>
  <si>
    <t>RB0640</t>
  </si>
  <si>
    <t>RB1050</t>
  </si>
  <si>
    <t>RB0740</t>
  </si>
  <si>
    <t>RB0750</t>
  </si>
  <si>
    <t>RB0770</t>
  </si>
  <si>
    <t>RB0780</t>
  </si>
  <si>
    <t>RB0800</t>
  </si>
  <si>
    <t>RB0810</t>
  </si>
  <si>
    <t>RB0820</t>
  </si>
  <si>
    <t>RB0830</t>
  </si>
  <si>
    <t>RB0840</t>
  </si>
  <si>
    <t>RB0860</t>
  </si>
  <si>
    <t>RB0880</t>
  </si>
  <si>
    <t>RB0890</t>
  </si>
  <si>
    <t>RB1110</t>
  </si>
  <si>
    <t>RB1210</t>
  </si>
  <si>
    <t>RB1220</t>
  </si>
  <si>
    <t>RB1300</t>
  </si>
  <si>
    <t>RB1320</t>
  </si>
  <si>
    <t>RB1330</t>
  </si>
  <si>
    <t>RB1350</t>
  </si>
  <si>
    <t>RB1360</t>
  </si>
  <si>
    <t>RB1370</t>
  </si>
  <si>
    <t>Retail Licence</t>
  </si>
  <si>
    <t>Clause 6.1 &amp; 6.2 - Use of system agreements 
[Electricity only]</t>
  </si>
  <si>
    <t>A Licensee is prohibited from entering into a contract with a small customer for the sale and supply of energy that imposes an exit fee unless certain conditions are met.</t>
  </si>
  <si>
    <t>Deemed condition – section 40D EIA and section 48C GIA</t>
  </si>
  <si>
    <t>RB0051</t>
  </si>
  <si>
    <t>RB0052</t>
  </si>
  <si>
    <t>Deemed licence condition – section 23C EIA [Electricity only]</t>
  </si>
  <si>
    <t>A licensee must offer to sell electricity to a renewable energy customer at the same tariffs and on the same terms and conditions that it would offer to the customer if he or she was not a renewable energy customer.</t>
  </si>
  <si>
    <t>RB0053</t>
  </si>
  <si>
    <t>Deemed licence condition – section 46C EIA and section – Obligation to comply with Orders in Council under section 46D – AMI Tariffs Order</t>
  </si>
  <si>
    <t>Retailers’ obligations under clause 11(3)(a), (3)(b), (4) and (5) of the AMI Tariffs Order and clause 12(1), (2)(a) and (2)(b) of the AMI Tariffs Order</t>
  </si>
  <si>
    <t>RB0054</t>
  </si>
  <si>
    <t>Deemed licence condition – section 35A EIA and section 42A GIA– Licensee standing offer tariffs to be input into website</t>
  </si>
  <si>
    <t>Retailers must input standing offer tariffs into the internet site nominated by the Minister as soon as practicable after the retailer publishes those tariffs under section 35 of the EIA.</t>
  </si>
  <si>
    <t>RB0055</t>
  </si>
  <si>
    <t>Deemed licence condition – section 36A(1) EIA and section 43A GIA – Publication of tariffs, terms and conditions of sale of electricity</t>
  </si>
  <si>
    <t>Retailers must input tariffs and terms and conditions into the internet site nominated by the Minister as soon as practicable after they are published.</t>
  </si>
  <si>
    <t>RB0056</t>
  </si>
  <si>
    <t>Deemed licence condition – section 40G EIA – Obligations relating to purchase of small renewable energy generation electricity</t>
  </si>
  <si>
    <t>Retailers must input their published general renewable energy feed-in terms and conditions on the website nominated by the Minister.</t>
  </si>
  <si>
    <t>RB0057</t>
  </si>
  <si>
    <t>Licence condition requiring the licensee to comply with all applicable laws.</t>
  </si>
  <si>
    <t>Retailers must input the ESC recommended general feed-in tariff in the website nominated by the Minister as soon as a declaration made under section 40M of the EIA has been published in the Government Gazette.</t>
  </si>
  <si>
    <t>RB0101</t>
  </si>
  <si>
    <t>RB0102</t>
  </si>
  <si>
    <t xml:space="preserve">Clause 47 – Cooling off period and right of withdrawal – market retail contracts </t>
  </si>
  <si>
    <t xml:space="preserve">Retailers must include, in each market retail contract it enters into with a small customer, express provisions setting out the rights and obligations in relation to the cooling off period and right of withdrawal. </t>
  </si>
  <si>
    <t>RB0181</t>
  </si>
  <si>
    <t>Clause 70 – Termination of standard retail contracts</t>
  </si>
  <si>
    <t>Clause 3D(1) and (2) – Record of explicit informed consent</t>
  </si>
  <si>
    <t>A retailer must create a record of each explicit informed consent required by the ERC and provided by a small customer. A retailer must retain that record for at least 2 years. The record must be in the format required by clause 3D(2) of the ERC.</t>
  </si>
  <si>
    <t>RB1201</t>
  </si>
  <si>
    <t>RB1202</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</si>
  <si>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</si>
  <si>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</si>
  <si>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</si>
  <si>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</si>
  <si>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</si>
  <si>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</si>
  <si>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</si>
  <si>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</si>
  <si>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</si>
  <si>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Clauses 15B(6) and (7) - Information and Format requirements </t>
  </si>
  <si>
    <t xml:space="preserve">A retailer must provide a customer with a written offer summary on request, when marketing and when providing any other information about the terms of a new contract. </t>
  </si>
  <si>
    <t xml:space="preserve">Clause 15C(1)- Offer summary to be provided </t>
  </si>
  <si>
    <t xml:space="preserve">Clause 15B(5) – More than one tariff applicable </t>
  </si>
  <si>
    <t xml:space="preserve">Clause 56 – Provision of information to customers </t>
  </si>
  <si>
    <t xml:space="preserve">On request, a retailer must de-energise a customer and finalise the account. </t>
  </si>
  <si>
    <t xml:space="preserve">Clause 118 - Request for de-energisation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</si>
  <si>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</si>
  <si>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</si>
  <si>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</si>
  <si>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</si>
  <si>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</si>
  <si>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</si>
  <si>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</si>
  <si>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A retailer must prepare a bill so that a small customer can easily verify that the bill conforms to their customer retail contract.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</si>
  <si>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</si>
  <si>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</si>
  <si>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</si>
  <si>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</si>
  <si>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</si>
  <si>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</si>
  <si>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</si>
  <si>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 xml:space="preserve">Licensee must enter into an agreement with the State for the provision of community services if directed by the Secretary to the Department of Human Services. </t>
  </si>
  <si>
    <t xml:space="preserve">Licensees must notify the Commission prior to termination of arrangements with any agency where customers may pay bills. </t>
  </si>
  <si>
    <t>The obligations of a retailer to provide information to vacant energised premises.</t>
  </si>
  <si>
    <t>RB0531</t>
  </si>
  <si>
    <t xml:space="preserve">The retailer’s requirement to publish tariff information. </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</si>
  <si>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</si>
  <si>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</si>
  <si>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</si>
  <si>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</si>
  <si>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</si>
  <si>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</si>
  <si>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</si>
  <si>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</si>
  <si>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Electricity purchase arrangements [electricity]</t>
  </si>
  <si>
    <t>Times at which retailers may contact consumers, information to be provided to consumers, requirements to keep ‘no contact lists’ and observe them, requirement to observe ‘no canvassing’ signs.</t>
  </si>
  <si>
    <t>Clause 2.1 – 2.3 – Contact with consumers</t>
  </si>
  <si>
    <t>RB0113</t>
  </si>
  <si>
    <t xml:space="preserve">Details the minimum requirements for a customer’s hardship policy of a retailer. </t>
  </si>
  <si>
    <t xml:space="preserve">Clauses 15D &amp; 15E - Other requirements </t>
  </si>
  <si>
    <t>A retailer must publish its standing offer on its website and on the website nominated by the Minister.
The home page must link easily and logically to the standing offer.</t>
  </si>
  <si>
    <t xml:space="preserve">Clause 15A – Internet publication of standing offer tariffs </t>
  </si>
  <si>
    <t xml:space="preserve">Clause 25A – Greenhouse Gas Disclosure on electricity customers' bills </t>
  </si>
  <si>
    <t xml:space="preserve">Clause 50 – Small customer complaints and dispute resolution information </t>
  </si>
  <si>
    <t xml:space="preserve">Clause 34 – Shortened collection cycle </t>
  </si>
  <si>
    <t xml:space="preserve">The conditions under which a retailer may require and use a security deposit. </t>
  </si>
  <si>
    <t xml:space="preserve">Clauses 40 to 45 – Security deposits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</si>
  <si>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</si>
  <si>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</si>
  <si>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</si>
  <si>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</si>
  <si>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</si>
  <si>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</si>
  <si>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</si>
  <si>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</si>
  <si>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</si>
  <si>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</si>
  <si>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</si>
  <si>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A Licensee is obliged to provide information to customers:
-  include certain information on bills issued to customers
-  notify customers of changes to terms and conditions
-  give notice to a customer who becomes a party to a deemed contract
-  notify customers of expiry of fixed term contracts.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</si>
  <si>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</si>
  <si>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</si>
  <si>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</si>
  <si>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</si>
  <si>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</si>
  <si>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</si>
  <si>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</si>
  <si>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Clause 3.2 3.6 Information &amp; Conduct</t>
  </si>
  <si>
    <t>Clause 25(1)(e) – Contents of bills</t>
  </si>
  <si>
    <t>RB0331</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</si>
  <si>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</si>
  <si>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</si>
  <si>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</si>
  <si>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</si>
  <si>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</si>
  <si>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</si>
  <si>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</si>
  <si>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</si>
  <si>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</si>
  <si>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</si>
  <si>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</si>
  <si>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</si>
  <si>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Clause 57(1) – Customer Transfers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</si>
  <si>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</si>
  <si>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</si>
  <si>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</si>
  <si>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</si>
  <si>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</si>
  <si>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 124 – life support equipment. </t>
  </si>
  <si>
    <t>When a retailer may terminate a standard retail contract.
No termination charge can be imposed.</t>
  </si>
  <si>
    <t xml:space="preserve">A retailer must give notice to a customer as soon as practicable,  and otherwise no later than the customer's next bill, of any variation to the tariff that affects the customer.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</si>
  <si>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</si>
  <si>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</si>
  <si>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</si>
  <si>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</si>
  <si>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</si>
  <si>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</si>
  <si>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</si>
  <si>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Retailers must provide the required information to consumers in connection with market retail contracts in the prescribed form. </t>
  </si>
  <si>
    <t xml:space="preserve">Clause 61 to 64 -– Providing information to small customers </t>
  </si>
  <si>
    <t xml:space="preserve">Designated retailers must provide certain information to consumers in connection with standard retail contracts. </t>
  </si>
  <si>
    <t xml:space="preserve">Clause 19(1) – Responsibilities of designated retailers in response to request for sale of energy </t>
  </si>
  <si>
    <t xml:space="preserve">The retailer must comply with all applicable laws </t>
  </si>
  <si>
    <t>Compliance with laws
Clause 21 [electricity]
Clause 23 [gas]</t>
  </si>
  <si>
    <t>Retailer of last resort (ROLR)
Clause 12.2 &amp; 12.5 [electricity]
Clause 13.2 &amp; 13.5 [gas]</t>
  </si>
  <si>
    <t>Obligation to offer to sell
Clause 8.1 [electricity]
Clause 7.1 [gas]</t>
  </si>
  <si>
    <t>Clause 5.1 &amp; 5.3 - Reliability of supply 
[Gas only]</t>
  </si>
  <si>
    <t>Publication of tariffs
Deemed condition – s.35 EIA</t>
  </si>
  <si>
    <t>Information to deemed customer
Clause 9.6</t>
  </si>
  <si>
    <t>Payment methods [electricity]
Clause 11.2 [gas]</t>
  </si>
  <si>
    <t>Community service obligation agreements
Clause 11; [electricity]
Clause 12;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</si>
  <si>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</si>
  <si>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Retailer of last resort (ROLR) 
Clause 12.1 &amp; 12.6 [electricity] 
Clause 13.1 &amp; 13.6 [gas]</t>
  </si>
  <si>
    <t>Separate accounts 
Clause 17 [electricity]
Clause 18 [gas]</t>
  </si>
  <si>
    <t>Reliability of supply 
Clause 5.2 [gas only]</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</si>
  <si>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</si>
  <si>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</si>
  <si>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directs or another apportionment arrangement is agreed to by the customer. </t>
  </si>
  <si>
    <t>Outlines when a retailer may impose additional charges permissible for reading of previously inaccessible meter. 
Outlines the rules when a retailer wishes to proportionally bill for a period other than the usual billing cycle.</t>
  </si>
  <si>
    <t xml:space="preserve">A retailer must accept payments in advance. 
Merchant fees are only recoverable under a market retail contract. </t>
  </si>
  <si>
    <t xml:space="preserve">Retailer's obligation to: 
- publish on its website a summary of the rights, entitlements and obligations of small customers; 
- provide the information relating to the rights, entitlements and obligations as requested. </t>
  </si>
  <si>
    <t xml:space="preserve">Detailed requirements for the content and format of a retailer's price and product information statement. 
An alternative format may be used with the Commission's prior approval. </t>
  </si>
  <si>
    <t>Marketing representatives must receive adequate training and testing on specified matters.
Copies of training records and manuals to be retained for at least 1 year following training and made available for independent audit as required.</t>
  </si>
  <si>
    <t>Please send submissions to: compliance.reporting@esc.vic.gov.au</t>
  </si>
  <si>
    <t>Breach start date</t>
  </si>
  <si>
    <t>Breach end date</t>
  </si>
  <si>
    <t>Remediation completion date</t>
  </si>
  <si>
    <t>New field</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</si>
  <si>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</si>
  <si>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</si>
  <si>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</si>
  <si>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</si>
  <si>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</si>
  <si>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</si>
  <si>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</si>
  <si>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</si>
  <si>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</si>
  <si>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</si>
  <si>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</si>
  <si>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</si>
  <si>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</si>
  <si>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</si>
  <si>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</si>
  <si>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</si>
  <si>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</si>
  <si>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</si>
  <si>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</si>
  <si>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</si>
  <si>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</si>
  <si>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</si>
  <si>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</si>
  <si>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</si>
  <si>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</si>
  <si>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</si>
  <si>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</si>
  <si>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Type 1 immediate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</si>
  <si>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</si>
  <si>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</si>
  <si>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</si>
  <si>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</si>
  <si>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</si>
  <si>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</si>
  <si>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</si>
  <si>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</si>
  <si>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</si>
  <si>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</si>
  <si>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</si>
  <si>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</si>
  <si>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</si>
  <si>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Aurora Energy Pty Ltd</t>
  </si>
  <si>
    <t>Ausnet Electricity Services Pty Ltd</t>
  </si>
  <si>
    <t>Australian Power &amp; Gas Pty Limited</t>
  </si>
  <si>
    <t>BHP Billiton Petroleum (Bass Strait) Pty. Ltd.</t>
  </si>
  <si>
    <t>Blue NRG Pty. Ltd.</t>
  </si>
  <si>
    <t>CitiPower Pty Ltd</t>
  </si>
  <si>
    <t>Cogent Energy Pty Ltd</t>
  </si>
  <si>
    <t>Covau Pty Limited</t>
  </si>
  <si>
    <t>Diamond Energy Pty Ltd</t>
  </si>
  <si>
    <t>Energy Brix Australia Corporation Pty Ltd</t>
  </si>
  <si>
    <t>EnergyAustralia Pty Ltd</t>
  </si>
  <si>
    <t>EnergyAustralia Yallourn Pty Ltd</t>
  </si>
  <si>
    <t>Epsilon Distribution Ministerial Holding Corporation</t>
  </si>
  <si>
    <t>ERM Power Retail Pty Ltd</t>
  </si>
  <si>
    <t>Essential Energy</t>
  </si>
  <si>
    <t>Esso Australia Resources Ltd.</t>
  </si>
  <si>
    <t>Globird Energy Pty. Ltd.</t>
  </si>
  <si>
    <t>GoEnergy Pty Ltd</t>
  </si>
  <si>
    <t>Infigen Energy Holdings Pty Limited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</si>
  <si>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</si>
  <si>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</si>
  <si>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</si>
  <si>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</si>
  <si>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</si>
  <si>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</si>
  <si>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</si>
  <si>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</si>
  <si>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</si>
  <si>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</si>
  <si>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</si>
  <si>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</si>
  <si>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</si>
  <si>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OzGen Retail Pty Ltd</t>
  </si>
  <si>
    <t>People Energy Pty Ltd</t>
  </si>
  <si>
    <t>Powercor Australia Ltd</t>
  </si>
  <si>
    <t>Powerdirect Pty Ltd</t>
  </si>
  <si>
    <t>Powershop Australia Pty Limited</t>
  </si>
  <si>
    <t>Progressive Green Pty Ltd</t>
  </si>
  <si>
    <t>QEnergy Limited</t>
  </si>
  <si>
    <t>Red Energy Pty. Limited</t>
  </si>
  <si>
    <t>Santos Direct Pty Ltd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</si>
  <si>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</si>
  <si>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</si>
  <si>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</si>
  <si>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</si>
  <si>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</si>
  <si>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</si>
  <si>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</si>
  <si>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</si>
  <si>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</si>
  <si>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</si>
  <si>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</si>
  <si>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</si>
  <si>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</si>
  <si>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Type 2 bi-annual</t>
  </si>
  <si>
    <t>Type 3 annual</t>
  </si>
  <si>
    <t>What steps were taken to investigate the breach? Include dates and times as relevant.</t>
  </si>
  <si>
    <t>Enter the number of small business customers impacted by the breach</t>
  </si>
  <si>
    <t>Enter the number of residential customers impacted by the breach</t>
  </si>
  <si>
    <t>What impact was experienced by customers as a result of the breach.</t>
  </si>
  <si>
    <t>Any other matter you believe is relevant.</t>
  </si>
  <si>
    <t>Obligation title will be entered automatically</t>
  </si>
  <si>
    <t>Reporting frequency will be entered automatically.</t>
  </si>
  <si>
    <t>Obligation description will be entered automatically.</t>
  </si>
  <si>
    <t>Select the most appropriate category of causation</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</si>
  <si>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</si>
  <si>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</si>
  <si>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</si>
  <si>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</si>
  <si>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</si>
  <si>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</si>
  <si>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</si>
  <si>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</si>
  <si>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</si>
  <si>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</si>
  <si>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</si>
  <si>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</si>
  <si>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</si>
  <si>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</si>
  <si>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</si>
  <si>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v1.0</t>
  </si>
  <si>
    <t>Retailer breach report template</t>
  </si>
  <si>
    <t>Provide details of what occurred.</t>
  </si>
  <si>
    <t>Provide details of the root cause of the breach.</t>
  </si>
  <si>
    <t>This is the date on which the breach was first identified as a breach.
Enter as dd/mm/yy</t>
  </si>
  <si>
    <t>Complaint handling</t>
  </si>
  <si>
    <t>What has been done, or will be done, to fix the issue?</t>
  </si>
  <si>
    <t>What has been done, or will be done, to prevent reoccurrence?</t>
  </si>
  <si>
    <t>Actual or anticipated date of completion
Enter as dd/mm/yy</t>
  </si>
  <si>
    <t>Have customers been informed of the non-compliance? If so how?</t>
  </si>
  <si>
    <t>Guidance</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</si>
  <si>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Once completed, please send reports to compliance.reporting@esc.vic.gov.au. </t>
  </si>
  <si>
    <t>C/18/9921</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</si>
  <si>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</si>
  <si>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</si>
  <si>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</si>
  <si>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</si>
  <si>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</si>
  <si>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</si>
  <si>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 xml:space="preserve">A Licensee must have a written Use of System Agreements with each distributor in whose distribution area customers are located. The Licensee must not unreasonably refuse a new form of DUoS from a distributor under clause 4.8 of its distribution licence. </t>
  </si>
  <si>
    <t xml:space="preserve">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
</t>
  </si>
  <si>
    <t>A Licensee must offer to supply electricity to any domestic or small business customer at tariffs published by the Licensee and on terms and conditions approved by the commission and published by the Licensee in the Government Gazette.</t>
  </si>
  <si>
    <t xml:space="preserve">The Licensee must sell electricity/gas at tariffs &amp; terms and conditions approved by the commission. The Licensee must notify customers a last resort event has occurred. </t>
  </si>
  <si>
    <t xml:space="preserve">Clause 93 - Supply capacity control product </t>
  </si>
  <si>
    <t xml:space="preserve">Not to offer a supply capacity control product to a residential customer for any credit management purpose. </t>
  </si>
  <si>
    <t>Clause 65(2) and (5) – No contact lists</t>
  </si>
  <si>
    <t>Retailer obligations in relation to the frequency of issuing bills to customers on Standing Retail Contracts.</t>
  </si>
  <si>
    <t>Retailers must prepare bills to a small customer can easily verify that the bill conforms to their contract and must include the pay-by date for the bill and the bill issue date.</t>
  </si>
  <si>
    <t xml:space="preserve">Clause 47A - Retailer notice of benefit change </t>
  </si>
  <si>
    <t xml:space="preserve">Retailer obligation to give notice of a benefit change </t>
  </si>
  <si>
    <t xml:space="preserve">Retailers must comply with laws relating to their marketing interactions with consumers, and must provide certain information to consumers. 
The retailer's obligations in relation to the conduct of marketing representatives and the provision of offer information to consumers. 
</t>
  </si>
  <si>
    <t xml:space="preserve">Clause 76 - Standard assistance </t>
  </si>
  <si>
    <t>Retailers must take steps to provide the forms of standard assistance to their residential customers.</t>
  </si>
  <si>
    <t>Clause 79 – Minimum assistance</t>
  </si>
  <si>
    <t>Residential customers who are in arrears are entitled to certain types of tailored assistance to make it easier to pay for their on-going energy use, repay their arrears and lower their energy costs.</t>
  </si>
  <si>
    <t>Clause 80 – Information about assistance available</t>
  </si>
  <si>
    <t>Retailers must provide customers who have not paid a bill on time and who contact the retailer, with information regarding the tailored assistance they are entitled to. Retailers must also contact customers who do not pay a bill on time and who have more than $55 in arrears and provide them information about the tailored assistance available to them.</t>
  </si>
  <si>
    <t>Clause 81 – Payment arrangements</t>
  </si>
  <si>
    <t>Outlines the types of payment arrangements that a retailer must accept and may accept if a residential customer whose payments are in arrears.</t>
  </si>
  <si>
    <t>Provides that a retailer must continue to provide tailored assistance to a residential customer unless the customer has refused to take reasonable action towards paying for their on-going energy use or arrears or the customer is no longer facing payment difficulties.</t>
  </si>
  <si>
    <t>Provides that a retailer must not impose any conditions on the provision of assistance under the payment difficulty framework.</t>
  </si>
  <si>
    <t>Outlines the restrictions on retailers to recover or sell a residential customer's debt.</t>
  </si>
  <si>
    <t>Clause 92 - Debt</t>
  </si>
  <si>
    <t>Clause 91 – Restriction on conditions</t>
  </si>
  <si>
    <t>Clause 83 – Continued provision of assistance</t>
  </si>
  <si>
    <t xml:space="preserve">The pay-by date for a bill for customers on Standing Retail Contracts must not be earlier than 13 business days from the bill issue date. Outlines the methods for the payment of a bill by a customer that a retailer must accept for both standard retail contracts and market retail contracts. </t>
  </si>
  <si>
    <t xml:space="preserve">The conditions under which a retailer may place a customer on a shortened collection cycle with the agreement of the customer.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</si>
  <si>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</si>
  <si>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Content of the information to be disclosed on electricity consumer bills includes emissions calculated as specified for current period and past year, with a graph and an adequate explanation of the graph. 
Format of the information to be approved by the commission. 
</t>
  </si>
  <si>
    <t xml:space="preserve">Clauses 15B(1) to 15B(4) and 15B(8) – Relevant published offers (Price and Product Information Statements) </t>
  </si>
  <si>
    <t xml:space="preserve">Retailers must provide a link on the home page of their internet site so that a customer can easily and logically access the retailer's Price and Product Information Statements. 
A retailer must update a price and product information statement within 5 business days of changing any information in it. 
</t>
  </si>
  <si>
    <t xml:space="preserve">An Energy Price Fact Sheet, Price and Product Information Statement, or an Offer Summary must be in plain understandable English and comply with applicable legislation and regulation. </t>
  </si>
  <si>
    <t>Clause 85 – Content of financial hardship policies</t>
  </si>
  <si>
    <t>Clause 82 – Non-payment of amounts towards on-going energy use</t>
  </si>
  <si>
    <t>Provides that a retailer must contact and work with a residential customer whose payment of arrears is on hold if the customer fails to make payments towards their ongoing energy use or if they fail to implement practical assistance.</t>
  </si>
  <si>
    <t>Clause 87 – Written communications</t>
  </si>
  <si>
    <t>Provides that communications to customers must be expressed in plain language, legible, presented clearly and appropriately and provided free of charge. In addition, this provision sets out the requirement to send written material by post unless the customer has given explicit informed consent to another method.</t>
  </si>
  <si>
    <t>Clause 89 – Retailer obligations</t>
  </si>
  <si>
    <t>Provides various obligations that retailers must comply with when dealing with customers or government including acting fairly, communicating clearly and unambiguously, providing assistance in a timely manner and comply with any guideline published by the Commission.</t>
  </si>
  <si>
    <t>Clause 94 – Payment by Centrepay</t>
  </si>
  <si>
    <t>Requires retailers to allow residential customers on standard retail contracts to pay with Centrepay. This clause also requires retailers to either transfer, without cost or penalty, a customer who is on a market retail contract to an alternative market retail contract which allows for payment by Centrepay or allow the market retail contract residential customer to pay by Centrepay.</t>
  </si>
  <si>
    <t xml:space="preserve">Licensees must be registered with AEMO as a customer under the National Electricity Code.
Licensees must have arrangements in place for the purchase of electricity. And any other necessary related authorisations, as are required if the Licensee is to be able to perform its obligations under contracts for the sale of electricity.
</t>
  </si>
  <si>
    <t xml:space="preserve">Clause 28 - Historical billing information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</si>
  <si>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</si>
  <si>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 xml:space="preserve">Where the retailer cannot determine which Price and Product Information Statement applies to a customer, the retailer must either present a Price and Product Information Statement for one of the potentially applicable tariffs or present a Price and Product Information Statement for each of the potentially applicable tariffs. 
The retailer must electronically communicate to the customer that it is not clear which of more than one Price and Product Information Statement applies. 
</t>
  </si>
  <si>
    <t>Clause 86 – Provision of information to customers</t>
  </si>
  <si>
    <t>The retailer must publish its financial hardship policy on its website in a form easily accessible to customers and provide a copy to any residential customers on request. The retailer must also ensure that information is readily available to residential customers about the retailers financial hardship policy, assistance available under Division 1 and 2 of Part 3, approaches to lowering energy costs, and government and non-government assistance.</t>
  </si>
  <si>
    <t>Placeholder 1</t>
  </si>
  <si>
    <t>Placeholder 2</t>
  </si>
  <si>
    <t>Placeholder 3</t>
  </si>
  <si>
    <t>Placeholder 4</t>
  </si>
  <si>
    <t>Placeholder 5</t>
  </si>
  <si>
    <t>Placeholder 6</t>
  </si>
  <si>
    <t>Placeholder 7</t>
  </si>
  <si>
    <t>Placeholder 8</t>
  </si>
  <si>
    <t>Placeholder 9</t>
  </si>
  <si>
    <t>Placeholder 10</t>
  </si>
  <si>
    <t>Placeholder 11</t>
  </si>
  <si>
    <t>Placeholder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</si>
</sst>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2"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4588BB"/>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4">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1" fillId="0" borderId="0" xfId="0" applyFont="1" applyFill="1" applyBorder="1" applyProtection="1">
      <protection locked="0"/>
    </xf>
    <xf numFmtId="0" fontId="1" fillId="0" borderId="0" xfId="0" applyFont="1" applyFill="1" applyBorder="1" applyProtection="1">
      <protection locked="0" hidden="1"/>
    </xf>
    <xf numFmtId="0" fontId="6" fillId="0" borderId="26" xfId="0" applyFont="1" applyFill="1" applyBorder="1" applyAlignment="1">
      <alignment horizontal="left" vertical="top"/>
    </xf>
    <xf numFmtId="0" fontId="6" fillId="0" borderId="26" xfId="0" applyFont="1" applyFill="1" applyBorder="1" applyAlignment="1">
      <alignment horizontal="left" vertical="top" wrapText="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10" borderId="28" xfId="0" applyFont="1" applyFill="1" applyBorder="1" applyAlignment="1" applyProtection="1">
      <alignment horizontal="left" vertical="top" wrapText="1"/>
      <protection hidden="1"/>
    </xf>
    <xf numFmtId="0" fontId="14" fillId="10" borderId="6" xfId="0" applyFont="1" applyFill="1" applyBorder="1" applyAlignment="1" applyProtection="1">
      <alignment horizontal="left" vertical="top" wrapText="1"/>
      <protection hidden="1"/>
    </xf>
    <xf numFmtId="0" fontId="16" fillId="10"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7" borderId="8" xfId="0" applyFont="1" applyFill="1" applyBorder="1" applyAlignment="1" applyProtection="1">
      <alignment horizontal="center" vertical="center" wrapText="1"/>
      <protection hidden="1"/>
    </xf>
    <xf numFmtId="0" fontId="8" fillId="8" borderId="10" xfId="0" applyFont="1" applyFill="1" applyBorder="1" applyAlignment="1" applyProtection="1">
      <alignment horizontal="center" vertical="center" wrapText="1"/>
      <protection hidden="1"/>
    </xf>
    <xf numFmtId="0" fontId="8" fillId="9"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5" borderId="15" xfId="0" applyFont="1" applyFill="1" applyBorder="1" applyAlignment="1" applyProtection="1">
      <alignment horizontal="center" vertical="center" wrapText="1"/>
      <protection hidden="1"/>
    </xf>
    <xf numFmtId="0" fontId="9" fillId="6" borderId="16" xfId="0" applyFont="1" applyFill="1" applyBorder="1" applyAlignment="1" applyProtection="1">
      <alignment horizontal="center" vertical="center" wrapText="1"/>
      <protection hidden="1"/>
    </xf>
    <xf numFmtId="0" fontId="9" fillId="6" borderId="17"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14" fillId="5" borderId="18" xfId="0" applyFont="1" applyFill="1" applyBorder="1" applyAlignment="1" applyProtection="1">
      <alignment horizontal="center" vertical="center" wrapText="1"/>
      <protection hidden="1"/>
    </xf>
    <xf numFmtId="0" fontId="14" fillId="5" borderId="17" xfId="0" applyFont="1" applyFill="1" applyBorder="1" applyAlignment="1" applyProtection="1">
      <alignment horizontal="center" vertical="center" wrapText="1"/>
      <protection hidden="1"/>
    </xf>
    <xf numFmtId="0" fontId="9" fillId="6" borderId="18"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11" fillId="4"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0" fontId="9" fillId="6"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10" borderId="27" xfId="0" applyFont="1" applyFill="1" applyBorder="1" applyAlignment="1" applyProtection="1">
      <alignment horizontal="left" vertical="top" wrapText="1"/>
      <protection hidden="1"/>
    </xf>
    <xf numFmtId="0" fontId="14" fillId="10" borderId="9" xfId="0" applyFont="1" applyFill="1" applyBorder="1" applyAlignment="1" applyProtection="1">
      <alignment horizontal="left" vertical="top" wrapText="1"/>
      <protection hidden="1"/>
    </xf>
    <xf numFmtId="0" fontId="15" fillId="10" borderId="2" xfId="0" applyFont="1" applyFill="1" applyBorder="1" applyAlignment="1" applyProtection="1">
      <alignment horizontal="left" vertical="top" wrapText="1"/>
      <protection hidden="1"/>
    </xf>
    <xf numFmtId="0" fontId="16" fillId="10"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0" fontId="0" fillId="0" borderId="0" xfId="0" applyAlignment="1">
      <alignment vertical="top" wrapText="1"/>
    </xf>
    <xf numFmtId="0" fontId="21" fillId="0" borderId="0" xfId="0" applyFont="1" applyFill="1" applyAlignment="1">
      <alignment horizontal="left" vertical="top" wrapText="1"/>
    </xf>
    <xf numFmtId="0" fontId="21" fillId="0" borderId="0" xfId="0" applyFont="1" applyAlignment="1">
      <alignment vertical="top"/>
    </xf>
    <xf numFmtId="0" fontId="21" fillId="0" borderId="0" xfId="0" applyFont="1" applyFill="1" applyAlignment="1">
      <alignment vertical="top" wrapText="1"/>
    </xf>
    <xf numFmtId="0" fontId="21" fillId="0" borderId="0" xfId="0" applyFont="1" applyAlignment="1">
      <alignment vertical="top" wrapText="1"/>
    </xf>
    <xf numFmtId="0" fontId="21" fillId="0" borderId="0" xfId="0" applyFont="1" applyFill="1" applyAlignment="1">
      <alignment vertical="top"/>
    </xf>
    <xf numFmtId="0" fontId="8" fillId="8" borderId="10"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12"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7" borderId="10" xfId="0" applyFont="1" applyFill="1" applyBorder="1" applyAlignment="1" applyProtection="1">
      <alignment horizontal="center" vertical="center"/>
      <protection hidden="1"/>
    </xf>
    <xf numFmtId="0" fontId="8" fillId="7" borderId="11" xfId="0" applyFont="1" applyFill="1" applyBorder="1" applyAlignment="1" applyProtection="1">
      <alignment horizontal="center" vertical="center"/>
      <protection hidden="1"/>
    </xf>
    <xf numFmtId="0" fontId="8" fillId="7"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1">
    <cellStyle name="Normal" xfId="0" builtinId="0"/>
  </cellStyles>
  <dxfs count="17">
    <dxf>
      <numFmt numFmtId="30" formatCode="@"/>
    </dxf>
    <dxf>
      <numFmt numFmtId="30" formatCode="@"/>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border outline="0">
        <top style="thin">
          <color indexed="64"/>
        </top>
      </border>
    </dxf>
    <dxf>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indexed="22"/>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rgb="FFFFFFCC"/>
        </patternFill>
      </fill>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236192"/>
      <color rgb="FFA5D6E3"/>
      <color rgb="FF328CA4"/>
      <color rgb="FF4283B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twoCellAnchor>
    <xdr:from>
      <xdr:col>5</xdr:col>
      <xdr:colOff>444501</xdr:colOff>
      <xdr:row>12</xdr:row>
      <xdr:rowOff>306917</xdr:rowOff>
    </xdr:from>
    <xdr:to>
      <xdr:col>9</xdr:col>
      <xdr:colOff>1512858</xdr:colOff>
      <xdr:row>14</xdr:row>
      <xdr:rowOff>1033697</xdr:rowOff>
    </xdr:to>
    <xdr:sp macro="" textlink="">
      <xdr:nvSpPr>
        <xdr:cNvPr id="3" name="TextBox 2"/>
        <xdr:cNvSpPr txBox="1"/>
      </xdr:nvSpPr>
      <xdr:spPr>
        <a:xfrm rot="19456633">
          <a:off x="6519334" y="4677834"/>
          <a:ext cx="6815107" cy="1499363"/>
        </a:xfrm>
        <a:prstGeom prst="rect">
          <a:avLst/>
        </a:prstGeom>
        <a:solidFill>
          <a:srgbClr val="D50032">
            <a:alpha val="18039"/>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b="1">
              <a:solidFill>
                <a:srgbClr val="D50032"/>
              </a:solidFill>
              <a:latin typeface="Arial" panose="020B0604020202020204" pitchFamily="34" charset="0"/>
              <a:cs typeface="Arial" panose="020B0604020202020204" pitchFamily="34" charset="0"/>
            </a:rPr>
            <a:t>DRAFT</a:t>
          </a:r>
          <a:r>
            <a:rPr lang="en-AU" sz="3600" b="1" baseline="0">
              <a:solidFill>
                <a:srgbClr val="D50032"/>
              </a:solidFill>
              <a:latin typeface="Arial" panose="020B0604020202020204" pitchFamily="34" charset="0"/>
              <a:cs typeface="Arial" panose="020B0604020202020204" pitchFamily="34" charset="0"/>
            </a:rPr>
            <a:t> VERSION</a:t>
          </a:r>
        </a:p>
        <a:p>
          <a:pPr algn="ctr"/>
          <a:r>
            <a:rPr lang="en-AU" sz="3600" b="1" baseline="0">
              <a:solidFill>
                <a:srgbClr val="D50032"/>
              </a:solidFill>
              <a:latin typeface="Arial" panose="020B0604020202020204" pitchFamily="34" charset="0"/>
              <a:cs typeface="Arial" panose="020B0604020202020204" pitchFamily="34" charset="0"/>
            </a:rPr>
            <a:t>FOR CONSULTATION</a:t>
          </a:r>
          <a:endParaRPr lang="en-AU" sz="3600" b="1">
            <a:solidFill>
              <a:srgbClr val="D50032"/>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690562</xdr:colOff>
      <xdr:row>9</xdr:row>
      <xdr:rowOff>440530</xdr:rowOff>
    </xdr:from>
    <xdr:to>
      <xdr:col>5</xdr:col>
      <xdr:colOff>2731262</xdr:colOff>
      <xdr:row>11</xdr:row>
      <xdr:rowOff>606393</xdr:rowOff>
    </xdr:to>
    <xdr:sp macro="" textlink="">
      <xdr:nvSpPr>
        <xdr:cNvPr id="2" name="TextBox 1"/>
        <xdr:cNvSpPr txBox="1"/>
      </xdr:nvSpPr>
      <xdr:spPr>
        <a:xfrm rot="19456633">
          <a:off x="1464468" y="5012530"/>
          <a:ext cx="6815107" cy="1499363"/>
        </a:xfrm>
        <a:prstGeom prst="rect">
          <a:avLst/>
        </a:prstGeom>
        <a:solidFill>
          <a:srgbClr val="D50032">
            <a:alpha val="18039"/>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b="1">
              <a:solidFill>
                <a:srgbClr val="D50032"/>
              </a:solidFill>
              <a:latin typeface="Arial" panose="020B0604020202020204" pitchFamily="34" charset="0"/>
              <a:cs typeface="Arial" panose="020B0604020202020204" pitchFamily="34" charset="0"/>
            </a:rPr>
            <a:t>DRAFT</a:t>
          </a:r>
          <a:r>
            <a:rPr lang="en-AU" sz="3600" b="1" baseline="0">
              <a:solidFill>
                <a:srgbClr val="D50032"/>
              </a:solidFill>
              <a:latin typeface="Arial" panose="020B0604020202020204" pitchFamily="34" charset="0"/>
              <a:cs typeface="Arial" panose="020B0604020202020204" pitchFamily="34" charset="0"/>
            </a:rPr>
            <a:t> VERSION</a:t>
          </a:r>
        </a:p>
        <a:p>
          <a:pPr algn="ctr"/>
          <a:r>
            <a:rPr lang="en-AU" sz="3600" b="1" baseline="0">
              <a:solidFill>
                <a:srgbClr val="D50032"/>
              </a:solidFill>
              <a:latin typeface="Arial" panose="020B0604020202020204" pitchFamily="34" charset="0"/>
              <a:cs typeface="Arial" panose="020B0604020202020204" pitchFamily="34" charset="0"/>
            </a:rPr>
            <a:t>FOR CONSULTATION</a:t>
          </a:r>
          <a:endParaRPr lang="en-AU" sz="3600" b="1">
            <a:solidFill>
              <a:srgbClr val="D50032"/>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id="2" name="obligationList" displayName="obligationList" ref="A1:G96" totalsRowShown="0" headerRowDxfId="12" dataDxfId="10" headerRowBorderDxfId="11" tableBorderDxfId="9">
  <autoFilter ref="A1:G96"/>
  <sortState ref="A2:G96">
    <sortCondition ref="A1:A96"/>
  </sortState>
  <tableColumns count="7">
    <tableColumn id="1" name="ERC Ref" dataDxfId="8"/>
    <tableColumn id="2" name="Energy" dataDxfId="7"/>
    <tableColumn id="3" name="Business" dataDxfId="6"/>
    <tableColumn id="4" name="Instrument" dataDxfId="5"/>
    <tableColumn id="5" name="Reference" dataDxfId="4"/>
    <tableColumn id="6" name="Brief description to the obligation" dataDxfId="3"/>
    <tableColumn id="7" name="Type" dataDxfId="2"/>
  </tableColumns>
  <tableStyleInfo name="TableStyleMedium2" showFirstColumn="0" showLastColumn="0" showRowStripes="1" showColumnStripes="0"/>
</table>
</file>

<file path=xl/tables/table2.xml><?xml version="1.0" encoding="utf-8"?>
<table xmlns="http://schemas.openxmlformats.org/spreadsheetml/2006/main" id="4" name="licensee" displayName="licensee" ref="A1:B57" totalsRowShown="0">
  <autoFilter ref="A1:B57"/>
  <sortState ref="A2:B75">
    <sortCondition ref="B1:B75"/>
  </sortState>
  <tableColumns count="2">
    <tableColumn id="1" name="Type" dataDxfId="1"/>
    <tableColumn id="2" name="Name" dataDxfId="0"/>
  </tableColumns>
  <tableStyleInfo name="TableStyleMedium2" showFirstColumn="0" showLastColumn="0" showRowStripes="1" showColumnStripes="0"/>
</table>
</file>

<file path=xl/tables/table3.xml><?xml version="1.0" encoding="utf-8"?>
<table xmlns="http://schemas.openxmlformats.org/spreadsheetml/2006/main" id="1" name="reportType" displayName="reportType" ref="E1:E6" totalsRowShown="0">
  <autoFilter ref="E1:E6"/>
  <tableColumns count="1">
    <tableColumn id="1" name="reportType"/>
  </tableColumns>
  <tableStyleInfo name="TableStyleMedium2" showFirstColumn="0" showLastColumn="0" showRowStripes="1" showColumnStripes="0"/>
</table>
</file>

<file path=xl/tables/table4.xml><?xml version="1.0" encoding="utf-8"?>
<table xmlns="http://schemas.openxmlformats.org/spreadsheetml/2006/main" id="5" name="causeCategory" displayName="causeCategory" ref="G1:G9" totalsRowShown="0">
  <autoFilter ref="G1:G9"/>
  <tableColumns count="1">
    <tableColumn id="1" name="caus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
  <sheetViews>
    <sheetView showGridLines="0" tabSelected="1" zoomScale="90" zoomScaleNormal="90" zoomScaleSheetLayoutView="85" workbookViewId="0">
      <selection activeCell="J7" sqref="J7"/>
    </sheetView>
  </sheetViews>
  <sheetFormatPr defaultColWidth="9.140625" defaultRowHeight="12" x14ac:dyDescent="0.2"/>
  <cols>
    <col min="1" max="1" width="16.140625" style="72" customWidth="1"/>
    <col min="2" max="2" width="15.7109375" style="72" customWidth="1"/>
    <col min="3" max="3" width="16.28515625" style="72" customWidth="1"/>
    <col min="4" max="4" width="13.140625" style="72" customWidth="1"/>
    <col min="5" max="5" width="29.7109375" style="72" customWidth="1"/>
    <col min="6" max="6" width="18.140625" style="72" customWidth="1"/>
    <col min="7" max="8" width="16.140625" style="72" customWidth="1"/>
    <col min="9" max="9" width="35.7109375" style="72" customWidth="1"/>
    <col min="10" max="10" width="35.7109375" style="73" customWidth="1"/>
    <col min="11" max="11" width="18.7109375" style="73" customWidth="1"/>
    <col min="12" max="12" width="15.140625" style="72" customWidth="1"/>
    <col min="13" max="14" width="35.7109375" style="72" customWidth="1"/>
    <col min="15" max="15" width="16.140625" style="74" customWidth="1"/>
    <col min="16" max="16" width="19.28515625" style="72" bestFit="1" customWidth="1"/>
    <col min="17" max="17" width="21.42578125" style="72" customWidth="1"/>
    <col min="18" max="21" width="35.7109375" style="72" customWidth="1"/>
    <col min="22" max="22" width="16.140625" style="72" customWidth="1"/>
    <col min="23" max="23" width="31.7109375" style="72" hidden="1" customWidth="1"/>
    <col min="24" max="24" width="35.7109375" style="72" customWidth="1"/>
    <col min="25" max="25" width="22.85546875" style="72" customWidth="1"/>
    <col min="26" max="26" width="35.7109375" style="72" customWidth="1"/>
    <col min="27" max="27" width="45.42578125" style="72" customWidth="1"/>
    <col min="28" max="28" width="9.140625" style="72"/>
    <col min="29" max="29" width="22.140625" style="72" customWidth="1"/>
    <col min="30" max="16384" width="9.140625" style="72"/>
  </cols>
  <sheetData>
    <row r="2" spans="1:28" s="25" customFormat="1" ht="12.75" x14ac:dyDescent="0.2">
      <c r="G2" s="81" t="s">
        <v>384</v>
      </c>
      <c r="H2" s="79" t="s">
        <v>381</v>
      </c>
      <c r="J2" s="36"/>
      <c r="K2" s="36"/>
      <c r="O2" s="38"/>
    </row>
    <row r="3" spans="1:28" s="25" customFormat="1" ht="16.5" customHeight="1" x14ac:dyDescent="0.2">
      <c r="E3" s="36"/>
      <c r="F3" s="37"/>
      <c r="G3" s="81" t="s">
        <v>383</v>
      </c>
      <c r="H3" s="79" t="s">
        <v>369</v>
      </c>
      <c r="J3" s="38"/>
    </row>
    <row r="4" spans="1:28" s="25" customFormat="1" ht="16.5" customHeight="1" x14ac:dyDescent="0.2">
      <c r="E4" s="36"/>
      <c r="F4" s="37"/>
      <c r="G4" s="81" t="s">
        <v>382</v>
      </c>
      <c r="H4" s="80">
        <v>43249</v>
      </c>
      <c r="J4" s="38"/>
    </row>
    <row r="5" spans="1:28" s="25" customFormat="1" ht="16.5" customHeight="1" x14ac:dyDescent="0.2">
      <c r="E5" s="36"/>
      <c r="F5" s="39"/>
      <c r="J5" s="38"/>
    </row>
    <row r="6" spans="1:28" s="25" customFormat="1" ht="16.5" customHeight="1" x14ac:dyDescent="0.2">
      <c r="E6" s="36"/>
      <c r="F6" s="37"/>
      <c r="J6" s="38"/>
    </row>
    <row r="7" spans="1:28" s="25" customFormat="1" ht="16.5" customHeight="1" x14ac:dyDescent="0.2">
      <c r="E7" s="36"/>
      <c r="F7" s="37"/>
      <c r="J7" s="38"/>
    </row>
    <row r="8" spans="1:28" s="25" customFormat="1" ht="16.5" customHeight="1" x14ac:dyDescent="0.2">
      <c r="E8" s="36"/>
      <c r="F8" s="37"/>
      <c r="J8" s="38"/>
    </row>
    <row r="9" spans="1:28" s="25" customFormat="1" ht="16.5" customHeight="1" x14ac:dyDescent="0.2">
      <c r="E9" s="36"/>
      <c r="F9" s="37"/>
      <c r="J9" s="38"/>
    </row>
    <row r="10" spans="1:28" s="25" customFormat="1" ht="27.75" x14ac:dyDescent="0.4">
      <c r="A10" s="67" t="s">
        <v>370</v>
      </c>
      <c r="E10" s="36"/>
      <c r="F10" s="37"/>
      <c r="J10" s="38"/>
    </row>
    <row r="11" spans="1:28" s="25" customFormat="1" ht="159" customHeight="1" x14ac:dyDescent="0.2">
      <c r="A11" s="94" t="s">
        <v>380</v>
      </c>
      <c r="B11" s="94"/>
      <c r="C11" s="94"/>
      <c r="D11" s="94"/>
      <c r="E11" s="94"/>
      <c r="F11" s="94"/>
      <c r="J11" s="38"/>
    </row>
    <row r="12" spans="1:28" s="25" customFormat="1" ht="16.5" customHeight="1" thickBot="1" x14ac:dyDescent="0.3">
      <c r="A12" s="66" t="s">
        <v>379</v>
      </c>
      <c r="J12" s="36"/>
      <c r="K12" s="36"/>
      <c r="O12" s="38"/>
    </row>
    <row r="13" spans="1:28" s="50" customFormat="1" ht="26.25" customHeight="1" thickBot="1" x14ac:dyDescent="0.25">
      <c r="A13" s="46" t="s">
        <v>272</v>
      </c>
      <c r="B13" s="88" t="s">
        <v>273</v>
      </c>
      <c r="C13" s="90"/>
      <c r="D13" s="95" t="s">
        <v>270</v>
      </c>
      <c r="E13" s="96"/>
      <c r="F13" s="97"/>
      <c r="G13" s="88" t="s">
        <v>274</v>
      </c>
      <c r="H13" s="89"/>
      <c r="I13" s="89"/>
      <c r="J13" s="89"/>
      <c r="K13" s="90"/>
      <c r="L13" s="91" t="s">
        <v>250</v>
      </c>
      <c r="M13" s="92"/>
      <c r="N13" s="92"/>
      <c r="O13" s="93"/>
      <c r="P13" s="88" t="s">
        <v>251</v>
      </c>
      <c r="Q13" s="89"/>
      <c r="R13" s="89"/>
      <c r="S13" s="90"/>
      <c r="T13" s="91" t="s">
        <v>252</v>
      </c>
      <c r="U13" s="92"/>
      <c r="V13" s="92"/>
      <c r="W13" s="92"/>
      <c r="X13" s="92"/>
      <c r="Y13" s="93"/>
      <c r="Z13" s="47" t="s">
        <v>253</v>
      </c>
      <c r="AA13" s="48" t="s">
        <v>270</v>
      </c>
      <c r="AB13" s="49"/>
    </row>
    <row r="14" spans="1:28" s="65" customFormat="1" ht="34.5" customHeight="1" thickBot="1" x14ac:dyDescent="0.3">
      <c r="A14" s="51" t="s">
        <v>268</v>
      </c>
      <c r="B14" s="52" t="s">
        <v>261</v>
      </c>
      <c r="C14" s="53" t="s">
        <v>255</v>
      </c>
      <c r="D14" s="54" t="s">
        <v>365</v>
      </c>
      <c r="E14" s="55" t="s">
        <v>363</v>
      </c>
      <c r="F14" s="56" t="s">
        <v>364</v>
      </c>
      <c r="G14" s="52" t="s">
        <v>244</v>
      </c>
      <c r="H14" s="57" t="s">
        <v>245</v>
      </c>
      <c r="I14" s="57" t="s">
        <v>262</v>
      </c>
      <c r="J14" s="57" t="s">
        <v>263</v>
      </c>
      <c r="K14" s="53" t="s">
        <v>264</v>
      </c>
      <c r="L14" s="58" t="s">
        <v>256</v>
      </c>
      <c r="M14" s="54" t="s">
        <v>258</v>
      </c>
      <c r="N14" s="58" t="s">
        <v>257</v>
      </c>
      <c r="O14" s="59" t="s">
        <v>248</v>
      </c>
      <c r="P14" s="52" t="s">
        <v>265</v>
      </c>
      <c r="Q14" s="57" t="s">
        <v>266</v>
      </c>
      <c r="R14" s="57" t="s">
        <v>267</v>
      </c>
      <c r="S14" s="57" t="s">
        <v>374</v>
      </c>
      <c r="T14" s="54" t="s">
        <v>259</v>
      </c>
      <c r="U14" s="58" t="s">
        <v>260</v>
      </c>
      <c r="V14" s="60" t="s">
        <v>246</v>
      </c>
      <c r="W14" s="61" t="s">
        <v>249</v>
      </c>
      <c r="X14" s="59" t="s">
        <v>269</v>
      </c>
      <c r="Y14" s="62" t="s">
        <v>249</v>
      </c>
      <c r="Z14" s="63" t="s">
        <v>271</v>
      </c>
      <c r="AA14" s="64" t="s">
        <v>366</v>
      </c>
    </row>
    <row r="15" spans="1:28" s="71" customFormat="1" ht="141" customHeight="1" x14ac:dyDescent="0.25">
      <c r="A15" s="77" t="s">
        <v>385</v>
      </c>
      <c r="B15" s="77" t="s">
        <v>367</v>
      </c>
      <c r="C15" s="77" t="s">
        <v>368</v>
      </c>
      <c r="D15" s="77" t="s">
        <v>342</v>
      </c>
      <c r="E15" s="68" t="s">
        <v>350</v>
      </c>
      <c r="F15" s="69" t="s">
        <v>351</v>
      </c>
      <c r="G15" s="77" t="s">
        <v>340</v>
      </c>
      <c r="H15" s="77" t="s">
        <v>340</v>
      </c>
      <c r="I15" s="77" t="s">
        <v>371</v>
      </c>
      <c r="J15" s="77" t="s">
        <v>372</v>
      </c>
      <c r="K15" s="77" t="s">
        <v>353</v>
      </c>
      <c r="L15" s="77" t="s">
        <v>373</v>
      </c>
      <c r="M15" s="77" t="s">
        <v>387</v>
      </c>
      <c r="N15" s="77" t="s">
        <v>345</v>
      </c>
      <c r="O15" s="77" t="s">
        <v>340</v>
      </c>
      <c r="P15" s="77" t="s">
        <v>347</v>
      </c>
      <c r="Q15" s="77" t="s">
        <v>346</v>
      </c>
      <c r="R15" s="77" t="s">
        <v>348</v>
      </c>
      <c r="S15" s="77" t="s">
        <v>386</v>
      </c>
      <c r="T15" s="77" t="s">
        <v>375</v>
      </c>
      <c r="U15" s="77" t="s">
        <v>376</v>
      </c>
      <c r="V15" s="77" t="s">
        <v>377</v>
      </c>
      <c r="W15" s="77" t="s">
        <v>247</v>
      </c>
      <c r="X15" s="77" t="s">
        <v>378</v>
      </c>
      <c r="Y15" s="78" t="s">
        <v>362</v>
      </c>
      <c r="Z15" s="78" t="s">
        <v>349</v>
      </c>
      <c r="AA15" s="70" t="s">
        <v>352</v>
      </c>
    </row>
  </sheetData>
  <sheetProtection formatCells="0" sort="0" autoFilter="0" pivotTables="0"/>
  <mergeCells count="7">
    <mergeCell ref="G13:K13"/>
    <mergeCell ref="L13:O13"/>
    <mergeCell ref="P13:S13"/>
    <mergeCell ref="T13:Y13"/>
    <mergeCell ref="A11:F11"/>
    <mergeCell ref="B13:C13"/>
    <mergeCell ref="D13:F13"/>
  </mergeCells>
  <conditionalFormatting sqref="S15 M15:N15">
    <cfRule type="cellIs" dxfId="16" priority="1" stopIfTrue="1" operator="equal">
      <formula>"Invalid ERC Ref. Please pick a Type 1 Obligation."</formula>
    </cfRule>
  </conditionalFormatting>
  <dataValidations count="1">
    <dataValidation operator="notEqual" allowBlank="1" showInputMessage="1" showErrorMessage="1" sqref="L2:Z2 L12:Z1048576 I3:U11 G5:H11"/>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109"/>
  <sheetViews>
    <sheetView showGridLines="0" zoomScale="90" zoomScaleNormal="90" workbookViewId="0">
      <pane ySplit="11" topLeftCell="A15" activePane="bottomLeft" state="frozen"/>
      <selection pane="bottomLeft" activeCell="J5" sqref="J5"/>
    </sheetView>
  </sheetViews>
  <sheetFormatPr defaultColWidth="9.140625" defaultRowHeight="12" x14ac:dyDescent="0.2"/>
  <cols>
    <col min="1" max="1" width="16.140625" style="14" customWidth="1"/>
    <col min="2" max="2" width="15.7109375" style="14" customWidth="1"/>
    <col min="3" max="3" width="16.28515625" style="14" customWidth="1"/>
    <col min="4" max="4" width="13.140625" style="14" customWidth="1"/>
    <col min="5" max="5" width="29.7109375" style="14" customWidth="1"/>
    <col min="6" max="6" width="18.140625" style="14" customWidth="1"/>
    <col min="7" max="8" width="16.140625" style="14" customWidth="1"/>
    <col min="9" max="9" width="35.7109375" style="14" customWidth="1"/>
    <col min="10" max="10" width="35.7109375" style="20" customWidth="1"/>
    <col min="11" max="11" width="18.7109375" style="20" customWidth="1"/>
    <col min="12" max="12" width="15.140625" style="14" customWidth="1"/>
    <col min="13" max="14" width="35.7109375" style="14" customWidth="1"/>
    <col min="15" max="15" width="16.140625" style="21" customWidth="1"/>
    <col min="16" max="16" width="19.28515625" style="14" bestFit="1" customWidth="1"/>
    <col min="17" max="17" width="21.42578125" style="14" customWidth="1"/>
    <col min="18" max="18" width="35.7109375" style="14" customWidth="1"/>
    <col min="19" max="21" width="35.7109375" style="13" customWidth="1"/>
    <col min="22" max="22" width="16.140625" style="13" customWidth="1"/>
    <col min="23" max="23" width="31.7109375" style="13" hidden="1" customWidth="1"/>
    <col min="24" max="24" width="35.7109375" style="13" customWidth="1"/>
    <col min="25" max="25" width="22.85546875" style="13" customWidth="1"/>
    <col min="26" max="26" width="35.7109375" style="13" customWidth="1"/>
    <col min="27" max="27" width="45.42578125" style="13" customWidth="1"/>
    <col min="28" max="28" width="9.140625" style="13"/>
    <col min="29" max="29" width="22.140625" style="13" customWidth="1"/>
    <col min="30" max="64" width="9.140625" style="13"/>
    <col min="65" max="16384" width="9.140625" style="14"/>
  </cols>
  <sheetData>
    <row r="1" spans="1:64" s="4" customFormat="1" ht="13.5" thickBot="1" x14ac:dyDescent="0.25">
      <c r="F1" s="22"/>
      <c r="G1" s="22"/>
      <c r="H1" s="22"/>
      <c r="I1" s="22"/>
      <c r="J1" s="23"/>
      <c r="K1" s="23"/>
      <c r="L1" s="22"/>
      <c r="M1" s="22"/>
      <c r="N1" s="22"/>
      <c r="O1" s="24"/>
      <c r="P1" s="22"/>
      <c r="Q1" s="22"/>
      <c r="R1" s="22"/>
      <c r="S1" s="25"/>
      <c r="T1" s="25"/>
      <c r="U1" s="25"/>
      <c r="V1" s="25"/>
      <c r="W1" s="25"/>
      <c r="X1" s="25"/>
      <c r="Y1" s="25"/>
      <c r="Z1" s="25"/>
      <c r="AA1" s="2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4" s="25" customFormat="1" ht="16.5" customHeight="1" thickBot="1" x14ac:dyDescent="0.25">
      <c r="A2" s="112" t="s">
        <v>0</v>
      </c>
      <c r="B2" s="113"/>
      <c r="C2" s="98"/>
      <c r="D2" s="98"/>
      <c r="E2" s="99"/>
      <c r="J2" s="36"/>
      <c r="K2" s="37"/>
      <c r="O2" s="38"/>
    </row>
    <row r="3" spans="1:64" s="25" customFormat="1" ht="16.5" customHeight="1" thickBot="1" x14ac:dyDescent="0.25">
      <c r="B3" s="40"/>
      <c r="C3" s="41"/>
      <c r="D3" s="41"/>
      <c r="E3" s="41"/>
      <c r="F3" s="22"/>
      <c r="G3" s="22"/>
      <c r="H3" s="22"/>
      <c r="I3" s="22"/>
      <c r="J3" s="23"/>
      <c r="K3" s="26"/>
      <c r="L3" s="22"/>
      <c r="M3" s="22"/>
      <c r="N3" s="22"/>
      <c r="O3" s="24"/>
      <c r="P3" s="22"/>
      <c r="Q3" s="22"/>
      <c r="R3" s="22"/>
    </row>
    <row r="4" spans="1:64" s="25" customFormat="1" ht="16.5" customHeight="1" x14ac:dyDescent="0.2">
      <c r="A4" s="110" t="s">
        <v>2</v>
      </c>
      <c r="B4" s="111"/>
      <c r="C4" s="100"/>
      <c r="D4" s="100"/>
      <c r="E4" s="101"/>
      <c r="J4" s="36"/>
      <c r="K4" s="39"/>
      <c r="O4" s="38"/>
    </row>
    <row r="5" spans="1:64" s="25" customFormat="1" ht="16.5" customHeight="1" x14ac:dyDescent="0.2">
      <c r="A5" s="106" t="s">
        <v>3</v>
      </c>
      <c r="B5" s="107"/>
      <c r="C5" s="102"/>
      <c r="D5" s="102"/>
      <c r="E5" s="103"/>
      <c r="J5" s="36"/>
      <c r="K5" s="37"/>
      <c r="O5" s="38"/>
    </row>
    <row r="6" spans="1:64" s="25" customFormat="1" ht="16.5" customHeight="1" x14ac:dyDescent="0.2">
      <c r="A6" s="106" t="s">
        <v>254</v>
      </c>
      <c r="B6" s="107"/>
      <c r="C6" s="102"/>
      <c r="D6" s="102"/>
      <c r="E6" s="103"/>
      <c r="J6" s="36"/>
      <c r="K6" s="37"/>
      <c r="O6" s="38"/>
    </row>
    <row r="7" spans="1:64" s="25" customFormat="1" ht="16.5" customHeight="1" thickBot="1" x14ac:dyDescent="0.25">
      <c r="A7" s="108" t="s">
        <v>4</v>
      </c>
      <c r="B7" s="109"/>
      <c r="C7" s="104"/>
      <c r="D7" s="104"/>
      <c r="E7" s="105"/>
      <c r="J7" s="36"/>
      <c r="K7" s="37"/>
      <c r="O7" s="38"/>
    </row>
    <row r="8" spans="1:64" s="25" customFormat="1" ht="16.5" customHeight="1" x14ac:dyDescent="0.2">
      <c r="A8" s="42"/>
      <c r="B8" s="43"/>
      <c r="C8" s="44"/>
      <c r="D8" s="44"/>
      <c r="E8" s="44"/>
      <c r="J8" s="36"/>
      <c r="K8" s="37"/>
      <c r="O8" s="38"/>
    </row>
    <row r="9" spans="1:64" s="25" customFormat="1" ht="16.5" customHeight="1" thickBot="1" x14ac:dyDescent="0.3">
      <c r="A9" s="45" t="s">
        <v>243</v>
      </c>
      <c r="J9" s="36"/>
      <c r="K9" s="36"/>
      <c r="O9" s="38"/>
    </row>
    <row r="10" spans="1:64" s="50" customFormat="1" ht="26.25" customHeight="1" thickBot="1" x14ac:dyDescent="0.25">
      <c r="A10" s="46" t="s">
        <v>272</v>
      </c>
      <c r="B10" s="88" t="s">
        <v>273</v>
      </c>
      <c r="C10" s="90"/>
      <c r="D10" s="95" t="s">
        <v>270</v>
      </c>
      <c r="E10" s="96"/>
      <c r="F10" s="97"/>
      <c r="G10" s="88" t="s">
        <v>274</v>
      </c>
      <c r="H10" s="89"/>
      <c r="I10" s="89"/>
      <c r="J10" s="89"/>
      <c r="K10" s="90"/>
      <c r="L10" s="91" t="s">
        <v>250</v>
      </c>
      <c r="M10" s="92"/>
      <c r="N10" s="92"/>
      <c r="O10" s="93"/>
      <c r="P10" s="88" t="s">
        <v>251</v>
      </c>
      <c r="Q10" s="89"/>
      <c r="R10" s="89"/>
      <c r="S10" s="90"/>
      <c r="T10" s="91" t="s">
        <v>252</v>
      </c>
      <c r="U10" s="92"/>
      <c r="V10" s="92"/>
      <c r="W10" s="92"/>
      <c r="X10" s="92"/>
      <c r="Y10" s="93"/>
      <c r="Z10" s="47" t="s">
        <v>253</v>
      </c>
      <c r="AA10" s="48" t="s">
        <v>270</v>
      </c>
      <c r="AB10" s="49"/>
    </row>
    <row r="11" spans="1:64" s="65" customFormat="1" ht="34.5" customHeight="1" thickBot="1" x14ac:dyDescent="0.3">
      <c r="A11" s="51" t="s">
        <v>268</v>
      </c>
      <c r="B11" s="52" t="s">
        <v>261</v>
      </c>
      <c r="C11" s="53" t="s">
        <v>255</v>
      </c>
      <c r="D11" s="54" t="s">
        <v>365</v>
      </c>
      <c r="E11" s="55" t="s">
        <v>363</v>
      </c>
      <c r="F11" s="56" t="s">
        <v>364</v>
      </c>
      <c r="G11" s="52" t="s">
        <v>244</v>
      </c>
      <c r="H11" s="57" t="s">
        <v>245</v>
      </c>
      <c r="I11" s="57" t="s">
        <v>262</v>
      </c>
      <c r="J11" s="57" t="s">
        <v>263</v>
      </c>
      <c r="K11" s="53" t="s">
        <v>264</v>
      </c>
      <c r="L11" s="58" t="s">
        <v>256</v>
      </c>
      <c r="M11" s="54" t="s">
        <v>258</v>
      </c>
      <c r="N11" s="58" t="s">
        <v>257</v>
      </c>
      <c r="O11" s="59" t="s">
        <v>248</v>
      </c>
      <c r="P11" s="52" t="s">
        <v>265</v>
      </c>
      <c r="Q11" s="57" t="s">
        <v>266</v>
      </c>
      <c r="R11" s="57" t="s">
        <v>267</v>
      </c>
      <c r="S11" s="57" t="s">
        <v>374</v>
      </c>
      <c r="T11" s="54" t="s">
        <v>259</v>
      </c>
      <c r="U11" s="58" t="s">
        <v>260</v>
      </c>
      <c r="V11" s="60" t="s">
        <v>246</v>
      </c>
      <c r="W11" s="61" t="s">
        <v>249</v>
      </c>
      <c r="X11" s="59" t="s">
        <v>269</v>
      </c>
      <c r="Y11" s="62" t="s">
        <v>249</v>
      </c>
      <c r="Z11" s="63" t="s">
        <v>271</v>
      </c>
      <c r="AA11" s="64" t="s">
        <v>366</v>
      </c>
    </row>
    <row r="12" spans="1:64" s="28" customFormat="1" ht="75.75" customHeight="1" x14ac:dyDescent="0.25">
      <c r="A12" s="12"/>
      <c r="B12" s="12"/>
      <c r="C12" s="12"/>
      <c r="D12" s="12"/>
      <c r="E12" s="75" t="str">
        <f>IFERROR(INDEX(obligationList[],MATCH(D12,obligationList[ERC Ref],0),5),"")</f>
        <v/>
      </c>
      <c r="F12" s="76" t="str">
        <f>IFERROR(INDEX(obligationList[],MATCH(D12,obligationList[ERC Ref],0),7),"")</f>
        <v/>
      </c>
      <c r="G12" s="10"/>
      <c r="H12" s="31"/>
      <c r="I12" s="9"/>
      <c r="J12" s="9"/>
      <c r="K12" s="11"/>
      <c r="L12" s="32"/>
      <c r="M12" s="10"/>
      <c r="N12" s="9"/>
      <c r="O12" s="10"/>
      <c r="P12" s="12"/>
      <c r="Q12" s="12"/>
      <c r="R12" s="12"/>
      <c r="S12" s="12"/>
      <c r="T12" s="12"/>
      <c r="U12" s="12"/>
      <c r="V12" s="10"/>
      <c r="W12" s="12"/>
      <c r="X12" s="12"/>
      <c r="Y12" s="12"/>
      <c r="Z12" s="12"/>
      <c r="AA12" s="35" t="str">
        <f>IFERROR(INDEX(obligationList[],MATCH(D12,obligationList[ERC Ref],0),6),"")</f>
        <v/>
      </c>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row>
    <row r="13" spans="1:64" s="28" customFormat="1" ht="75.75" customHeight="1" x14ac:dyDescent="0.25">
      <c r="A13" s="12"/>
      <c r="B13" s="12"/>
      <c r="C13" s="12"/>
      <c r="D13" s="12"/>
      <c r="E13" s="33" t="str">
        <f>IFERROR(INDEX(obligationList[],MATCH(D13,obligationList[ERC Ref],0),5),"")</f>
        <v/>
      </c>
      <c r="F13" s="34" t="str">
        <f>IFERROR(INDEX(obligationList[],MATCH(D13,obligationList[ERC Ref],0),7),"")</f>
        <v/>
      </c>
      <c r="G13" s="10"/>
      <c r="H13" s="31"/>
      <c r="I13" s="9"/>
      <c r="J13" s="9"/>
      <c r="K13" s="11"/>
      <c r="L13" s="32"/>
      <c r="M13" s="10"/>
      <c r="N13" s="9"/>
      <c r="O13" s="10"/>
      <c r="P13" s="12"/>
      <c r="Q13" s="12"/>
      <c r="R13" s="12"/>
      <c r="S13" s="12"/>
      <c r="T13" s="12"/>
      <c r="U13" s="12"/>
      <c r="V13" s="10"/>
      <c r="W13" s="12"/>
      <c r="X13" s="12"/>
      <c r="Y13" s="12"/>
      <c r="Z13" s="12"/>
      <c r="AA13" s="35" t="str">
        <f>IFERROR(INDEX(obligationList[],MATCH(D13,obligationList[ERC Ref],0),6),"")</f>
        <v/>
      </c>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row>
    <row r="14" spans="1:64" s="30" customFormat="1" ht="75.75" customHeight="1" x14ac:dyDescent="0.25">
      <c r="A14" s="12"/>
      <c r="B14" s="12"/>
      <c r="C14" s="12"/>
      <c r="D14" s="12"/>
      <c r="E14" s="33" t="str">
        <f>IFERROR(INDEX(obligationList[],MATCH(D14,obligationList[ERC Ref],0),5),"")</f>
        <v/>
      </c>
      <c r="F14" s="34" t="str">
        <f>IFERROR(INDEX(obligationList[],MATCH(D14,obligationList[ERC Ref],0),7),"")</f>
        <v/>
      </c>
      <c r="G14" s="10"/>
      <c r="H14" s="31"/>
      <c r="I14" s="9"/>
      <c r="J14" s="9"/>
      <c r="K14" s="11"/>
      <c r="L14" s="32"/>
      <c r="M14" s="10"/>
      <c r="N14" s="9"/>
      <c r="O14" s="10"/>
      <c r="P14" s="12"/>
      <c r="Q14" s="12"/>
      <c r="R14" s="12"/>
      <c r="S14" s="12"/>
      <c r="T14" s="12"/>
      <c r="U14" s="12"/>
      <c r="V14" s="10"/>
      <c r="W14" s="12"/>
      <c r="X14" s="12"/>
      <c r="Y14" s="12"/>
      <c r="Z14" s="12"/>
      <c r="AA14" s="35" t="str">
        <f>IFERROR(INDEX(obligationList[],MATCH(D14,obligationList[ERC Ref],0),6),"")</f>
        <v/>
      </c>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row>
    <row r="15" spans="1:64" s="30" customFormat="1" ht="75.75" customHeight="1" x14ac:dyDescent="0.25">
      <c r="A15" s="12"/>
      <c r="B15" s="12"/>
      <c r="C15" s="12"/>
      <c r="D15" s="12"/>
      <c r="E15" s="33" t="str">
        <f>IFERROR(INDEX(obligationList[],MATCH(D15,obligationList[ERC Ref],0),5),"")</f>
        <v/>
      </c>
      <c r="F15" s="34" t="str">
        <f>IFERROR(INDEX(obligationList[],MATCH(D15,obligationList[ERC Ref],0),7),"")</f>
        <v/>
      </c>
      <c r="G15" s="10"/>
      <c r="H15" s="31"/>
      <c r="I15" s="9"/>
      <c r="J15" s="9"/>
      <c r="K15" s="11"/>
      <c r="L15" s="32"/>
      <c r="M15" s="10"/>
      <c r="N15" s="9"/>
      <c r="O15" s="10"/>
      <c r="P15" s="12"/>
      <c r="Q15" s="12"/>
      <c r="R15" s="12"/>
      <c r="S15" s="12"/>
      <c r="T15" s="12"/>
      <c r="U15" s="12"/>
      <c r="V15" s="10"/>
      <c r="W15" s="12"/>
      <c r="X15" s="12"/>
      <c r="Y15" s="12"/>
      <c r="Z15" s="12"/>
      <c r="AA15" s="35" t="str">
        <f>IFERROR(INDEX(obligationList[],MATCH(D15,obligationList[ERC Ref],0),6),"")</f>
        <v/>
      </c>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row>
    <row r="16" spans="1:64" s="30" customFormat="1" ht="75.75" customHeight="1" x14ac:dyDescent="0.25">
      <c r="A16" s="12"/>
      <c r="B16" s="12"/>
      <c r="C16" s="12"/>
      <c r="D16" s="12"/>
      <c r="E16" s="33" t="str">
        <f>IFERROR(INDEX(obligationList[],MATCH(D16,obligationList[ERC Ref],0),5),"")</f>
        <v/>
      </c>
      <c r="F16" s="34" t="str">
        <f>IFERROR(INDEX(obligationList[],MATCH(D16,obligationList[ERC Ref],0),7),"")</f>
        <v/>
      </c>
      <c r="G16" s="10"/>
      <c r="H16" s="31"/>
      <c r="I16" s="9"/>
      <c r="J16" s="9"/>
      <c r="K16" s="11"/>
      <c r="L16" s="32"/>
      <c r="M16" s="10"/>
      <c r="N16" s="9"/>
      <c r="O16" s="10"/>
      <c r="P16" s="12"/>
      <c r="Q16" s="12"/>
      <c r="R16" s="12"/>
      <c r="S16" s="12"/>
      <c r="T16" s="12"/>
      <c r="U16" s="12"/>
      <c r="V16" s="10"/>
      <c r="W16" s="12"/>
      <c r="X16" s="12"/>
      <c r="Y16" s="12"/>
      <c r="Z16" s="12"/>
      <c r="AA16" s="35" t="str">
        <f>IFERROR(INDEX(obligationList[],MATCH(D16,obligationList[ERC Ref],0),6),"")</f>
        <v/>
      </c>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row>
    <row r="17" spans="1:57" s="30" customFormat="1" ht="75.75" customHeight="1" x14ac:dyDescent="0.25">
      <c r="A17" s="12"/>
      <c r="B17" s="12"/>
      <c r="C17" s="12"/>
      <c r="D17" s="12"/>
      <c r="E17" s="33" t="str">
        <f>IFERROR(INDEX(obligationList[],MATCH(D17,obligationList[ERC Ref],0),5),"")</f>
        <v/>
      </c>
      <c r="F17" s="34" t="str">
        <f>IFERROR(INDEX(obligationList[],MATCH(D17,obligationList[ERC Ref],0),7),"")</f>
        <v/>
      </c>
      <c r="G17" s="10"/>
      <c r="H17" s="31"/>
      <c r="I17" s="9"/>
      <c r="J17" s="9"/>
      <c r="K17" s="11"/>
      <c r="L17" s="32"/>
      <c r="M17" s="10"/>
      <c r="N17" s="9"/>
      <c r="O17" s="10"/>
      <c r="P17" s="12"/>
      <c r="Q17" s="12"/>
      <c r="R17" s="12"/>
      <c r="S17" s="12"/>
      <c r="T17" s="12"/>
      <c r="U17" s="12"/>
      <c r="V17" s="10"/>
      <c r="W17" s="12"/>
      <c r="X17" s="12"/>
      <c r="Y17" s="12"/>
      <c r="Z17" s="12"/>
      <c r="AA17" s="35" t="str">
        <f>IFERROR(INDEX(obligationList[],MATCH(D17,obligationList[ERC Ref],0),6),"")</f>
        <v/>
      </c>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row>
    <row r="18" spans="1:57" s="30" customFormat="1" ht="75.75" customHeight="1" x14ac:dyDescent="0.25">
      <c r="A18" s="12"/>
      <c r="B18" s="12"/>
      <c r="C18" s="12"/>
      <c r="D18" s="12"/>
      <c r="E18" s="33" t="str">
        <f>IFERROR(INDEX(obligationList[],MATCH(D18,obligationList[ERC Ref],0),5),"")</f>
        <v/>
      </c>
      <c r="F18" s="34" t="str">
        <f>IFERROR(INDEX(obligationList[],MATCH(D18,obligationList[ERC Ref],0),7),"")</f>
        <v/>
      </c>
      <c r="G18" s="10"/>
      <c r="H18" s="31"/>
      <c r="I18" s="9"/>
      <c r="J18" s="9"/>
      <c r="K18" s="11"/>
      <c r="L18" s="32"/>
      <c r="M18" s="10"/>
      <c r="N18" s="9"/>
      <c r="O18" s="10"/>
      <c r="P18" s="12"/>
      <c r="Q18" s="12"/>
      <c r="R18" s="12"/>
      <c r="S18" s="12"/>
      <c r="T18" s="12"/>
      <c r="U18" s="12"/>
      <c r="V18" s="10"/>
      <c r="W18" s="12"/>
      <c r="X18" s="12"/>
      <c r="Y18" s="12"/>
      <c r="Z18" s="12"/>
      <c r="AA18" s="35" t="str">
        <f>IFERROR(INDEX(obligationList[],MATCH(D18,obligationList[ERC Ref],0),6),"")</f>
        <v/>
      </c>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row>
    <row r="19" spans="1:57" s="30" customFormat="1" ht="75.75" customHeight="1" x14ac:dyDescent="0.25">
      <c r="A19" s="12"/>
      <c r="B19" s="12"/>
      <c r="C19" s="12"/>
      <c r="D19" s="12"/>
      <c r="E19" s="33" t="str">
        <f>IFERROR(INDEX(obligationList[],MATCH(D19,obligationList[ERC Ref],0),5),"")</f>
        <v/>
      </c>
      <c r="F19" s="34" t="str">
        <f>IFERROR(INDEX(obligationList[],MATCH(D19,obligationList[ERC Ref],0),7),"")</f>
        <v/>
      </c>
      <c r="G19" s="10"/>
      <c r="H19" s="31"/>
      <c r="I19" s="9"/>
      <c r="J19" s="9"/>
      <c r="K19" s="11"/>
      <c r="L19" s="32"/>
      <c r="M19" s="10"/>
      <c r="N19" s="9"/>
      <c r="O19" s="10"/>
      <c r="P19" s="12"/>
      <c r="Q19" s="12"/>
      <c r="R19" s="12"/>
      <c r="S19" s="12"/>
      <c r="T19" s="12"/>
      <c r="U19" s="12"/>
      <c r="V19" s="10"/>
      <c r="W19" s="12"/>
      <c r="X19" s="12"/>
      <c r="Y19" s="12"/>
      <c r="Z19" s="12"/>
      <c r="AA19" s="35" t="str">
        <f>IFERROR(INDEX(obligationList[],MATCH(D19,obligationList[ERC Ref],0),6),"")</f>
        <v/>
      </c>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row>
    <row r="20" spans="1:57" s="30" customFormat="1" ht="75.75" customHeight="1" x14ac:dyDescent="0.25">
      <c r="A20" s="12"/>
      <c r="B20" s="12"/>
      <c r="C20" s="12"/>
      <c r="D20" s="12"/>
      <c r="E20" s="33" t="str">
        <f>IFERROR(INDEX(obligationList[],MATCH(D20,obligationList[ERC Ref],0),5),"")</f>
        <v/>
      </c>
      <c r="F20" s="34" t="str">
        <f>IFERROR(INDEX(obligationList[],MATCH(D20,obligationList[ERC Ref],0),7),"")</f>
        <v/>
      </c>
      <c r="G20" s="10"/>
      <c r="H20" s="31"/>
      <c r="I20" s="9"/>
      <c r="J20" s="9"/>
      <c r="K20" s="11"/>
      <c r="L20" s="32"/>
      <c r="M20" s="10"/>
      <c r="N20" s="9"/>
      <c r="O20" s="10"/>
      <c r="P20" s="12"/>
      <c r="Q20" s="12"/>
      <c r="R20" s="12"/>
      <c r="S20" s="12"/>
      <c r="T20" s="12"/>
      <c r="U20" s="12"/>
      <c r="V20" s="10"/>
      <c r="W20" s="12"/>
      <c r="X20" s="12"/>
      <c r="Y20" s="12"/>
      <c r="Z20" s="12"/>
      <c r="AA20" s="35" t="str">
        <f>IFERROR(INDEX(obligationList[],MATCH(D20,obligationList[ERC Ref],0),6),"")</f>
        <v/>
      </c>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row>
    <row r="21" spans="1:57" s="30" customFormat="1" ht="75.75" customHeight="1" x14ac:dyDescent="0.25">
      <c r="A21" s="12"/>
      <c r="B21" s="12"/>
      <c r="C21" s="12"/>
      <c r="D21" s="12"/>
      <c r="E21" s="33" t="str">
        <f>IFERROR(INDEX(obligationList[],MATCH(D21,obligationList[ERC Ref],0),5),"")</f>
        <v/>
      </c>
      <c r="F21" s="34" t="str">
        <f>IFERROR(INDEX(obligationList[],MATCH(D21,obligationList[ERC Ref],0),7),"")</f>
        <v/>
      </c>
      <c r="G21" s="10"/>
      <c r="H21" s="31"/>
      <c r="I21" s="9"/>
      <c r="J21" s="9"/>
      <c r="K21" s="11"/>
      <c r="L21" s="32"/>
      <c r="M21" s="10"/>
      <c r="N21" s="9"/>
      <c r="O21" s="10"/>
      <c r="P21" s="12"/>
      <c r="Q21" s="12"/>
      <c r="R21" s="12"/>
      <c r="S21" s="12"/>
      <c r="T21" s="12"/>
      <c r="U21" s="12"/>
      <c r="V21" s="10"/>
      <c r="W21" s="12"/>
      <c r="X21" s="12"/>
      <c r="Y21" s="12"/>
      <c r="Z21" s="12"/>
      <c r="AA21" s="35" t="str">
        <f>IFERROR(INDEX(obligationList[],MATCH(D21,obligationList[ERC Ref],0),6),"")</f>
        <v/>
      </c>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row>
    <row r="22" spans="1:57" s="30" customFormat="1" ht="75.75" customHeight="1" x14ac:dyDescent="0.25">
      <c r="A22" s="12"/>
      <c r="B22" s="12"/>
      <c r="C22" s="12"/>
      <c r="D22" s="12"/>
      <c r="E22" s="33" t="str">
        <f>IFERROR(INDEX(obligationList[],MATCH(D22,obligationList[ERC Ref],0),5),"")</f>
        <v/>
      </c>
      <c r="F22" s="34" t="str">
        <f>IFERROR(INDEX(obligationList[],MATCH(D22,obligationList[ERC Ref],0),7),"")</f>
        <v/>
      </c>
      <c r="G22" s="10"/>
      <c r="H22" s="31"/>
      <c r="I22" s="9"/>
      <c r="J22" s="9"/>
      <c r="K22" s="11"/>
      <c r="L22" s="32"/>
      <c r="M22" s="10"/>
      <c r="N22" s="9"/>
      <c r="O22" s="10"/>
      <c r="P22" s="12"/>
      <c r="Q22" s="12"/>
      <c r="R22" s="12"/>
      <c r="S22" s="12"/>
      <c r="T22" s="12"/>
      <c r="U22" s="12"/>
      <c r="V22" s="10"/>
      <c r="W22" s="12"/>
      <c r="X22" s="12"/>
      <c r="Y22" s="12"/>
      <c r="Z22" s="12"/>
      <c r="AA22" s="35" t="str">
        <f>IFERROR(INDEX(obligationList[],MATCH(D22,obligationList[ERC Ref],0),6),"")</f>
        <v/>
      </c>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row>
    <row r="23" spans="1:57" s="30" customFormat="1" ht="75.75" customHeight="1" x14ac:dyDescent="0.25">
      <c r="A23" s="12"/>
      <c r="B23" s="12"/>
      <c r="C23" s="12"/>
      <c r="D23" s="12"/>
      <c r="E23" s="33" t="str">
        <f>IFERROR(INDEX(obligationList[],MATCH(D23,obligationList[ERC Ref],0),5),"")</f>
        <v/>
      </c>
      <c r="F23" s="34" t="str">
        <f>IFERROR(INDEX(obligationList[],MATCH(D23,obligationList[ERC Ref],0),7),"")</f>
        <v/>
      </c>
      <c r="G23" s="10"/>
      <c r="H23" s="31"/>
      <c r="I23" s="9"/>
      <c r="J23" s="9"/>
      <c r="K23" s="11"/>
      <c r="L23" s="32"/>
      <c r="M23" s="10"/>
      <c r="N23" s="9"/>
      <c r="O23" s="10"/>
      <c r="P23" s="12"/>
      <c r="Q23" s="12"/>
      <c r="R23" s="12"/>
      <c r="S23" s="12"/>
      <c r="T23" s="12"/>
      <c r="U23" s="12"/>
      <c r="V23" s="10"/>
      <c r="W23" s="12"/>
      <c r="X23" s="12"/>
      <c r="Y23" s="12"/>
      <c r="Z23" s="12"/>
      <c r="AA23" s="35" t="str">
        <f>IFERROR(INDEX(obligationList[],MATCH(D23,obligationList[ERC Ref],0),6),"")</f>
        <v/>
      </c>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row>
    <row r="24" spans="1:57" s="30" customFormat="1" ht="75.75" customHeight="1" x14ac:dyDescent="0.25">
      <c r="A24" s="12"/>
      <c r="B24" s="12"/>
      <c r="C24" s="12"/>
      <c r="D24" s="12"/>
      <c r="E24" s="33" t="str">
        <f>IFERROR(INDEX(obligationList[],MATCH(D24,obligationList[ERC Ref],0),5),"")</f>
        <v/>
      </c>
      <c r="F24" s="34" t="str">
        <f>IFERROR(INDEX(obligationList[],MATCH(D24,obligationList[ERC Ref],0),7),"")</f>
        <v/>
      </c>
      <c r="G24" s="10"/>
      <c r="H24" s="31"/>
      <c r="I24" s="9"/>
      <c r="J24" s="9"/>
      <c r="K24" s="11"/>
      <c r="L24" s="32"/>
      <c r="M24" s="10"/>
      <c r="N24" s="9"/>
      <c r="O24" s="10"/>
      <c r="P24" s="12"/>
      <c r="Q24" s="12"/>
      <c r="R24" s="12"/>
      <c r="S24" s="12"/>
      <c r="T24" s="12"/>
      <c r="U24" s="12"/>
      <c r="V24" s="10"/>
      <c r="W24" s="12"/>
      <c r="X24" s="12"/>
      <c r="Y24" s="12"/>
      <c r="Z24" s="12"/>
      <c r="AA24" s="35" t="str">
        <f>IFERROR(INDEX(obligationList[],MATCH(D24,obligationList[ERC Ref],0),6),"")</f>
        <v/>
      </c>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row>
    <row r="25" spans="1:57" s="30" customFormat="1" ht="75.75" customHeight="1" x14ac:dyDescent="0.25">
      <c r="A25" s="12"/>
      <c r="B25" s="12"/>
      <c r="C25" s="12"/>
      <c r="D25" s="12"/>
      <c r="E25" s="33" t="str">
        <f>IFERROR(INDEX(obligationList[],MATCH(D25,obligationList[ERC Ref],0),5),"")</f>
        <v/>
      </c>
      <c r="F25" s="34" t="str">
        <f>IFERROR(INDEX(obligationList[],MATCH(D25,obligationList[ERC Ref],0),7),"")</f>
        <v/>
      </c>
      <c r="G25" s="10"/>
      <c r="H25" s="31"/>
      <c r="I25" s="9"/>
      <c r="J25" s="9"/>
      <c r="K25" s="11"/>
      <c r="L25" s="32"/>
      <c r="M25" s="10"/>
      <c r="N25" s="9"/>
      <c r="O25" s="10"/>
      <c r="P25" s="12"/>
      <c r="Q25" s="12"/>
      <c r="R25" s="12"/>
      <c r="S25" s="12"/>
      <c r="T25" s="12"/>
      <c r="U25" s="12"/>
      <c r="V25" s="10"/>
      <c r="W25" s="12"/>
      <c r="X25" s="12"/>
      <c r="Y25" s="12"/>
      <c r="Z25" s="12"/>
      <c r="AA25" s="35" t="str">
        <f>IFERROR(INDEX(obligationList[],MATCH(D25,obligationList[ERC Ref],0),6),"")</f>
        <v/>
      </c>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row>
    <row r="26" spans="1:57" s="30" customFormat="1" ht="75.75" customHeight="1" x14ac:dyDescent="0.25">
      <c r="A26" s="12"/>
      <c r="B26" s="12"/>
      <c r="C26" s="12"/>
      <c r="D26" s="12"/>
      <c r="E26" s="33" t="str">
        <f>IFERROR(INDEX(obligationList[],MATCH(D26,obligationList[ERC Ref],0),5),"")</f>
        <v/>
      </c>
      <c r="F26" s="34" t="str">
        <f>IFERROR(INDEX(obligationList[],MATCH(D26,obligationList[ERC Ref],0),7),"")</f>
        <v/>
      </c>
      <c r="G26" s="10"/>
      <c r="H26" s="31"/>
      <c r="I26" s="9"/>
      <c r="J26" s="9"/>
      <c r="K26" s="11"/>
      <c r="L26" s="32"/>
      <c r="M26" s="10"/>
      <c r="N26" s="9"/>
      <c r="O26" s="10"/>
      <c r="P26" s="12"/>
      <c r="Q26" s="12"/>
      <c r="R26" s="12"/>
      <c r="S26" s="12"/>
      <c r="T26" s="12"/>
      <c r="U26" s="12"/>
      <c r="V26" s="10"/>
      <c r="W26" s="12"/>
      <c r="X26" s="12"/>
      <c r="Y26" s="12"/>
      <c r="Z26" s="12"/>
      <c r="AA26" s="35" t="str">
        <f>IFERROR(INDEX(obligationList[],MATCH(D26,obligationList[ERC Ref],0),6),"")</f>
        <v/>
      </c>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row>
    <row r="27" spans="1:57" s="30" customFormat="1" ht="75.75" customHeight="1" x14ac:dyDescent="0.25">
      <c r="A27" s="12"/>
      <c r="B27" s="12"/>
      <c r="C27" s="12"/>
      <c r="D27" s="12"/>
      <c r="E27" s="33" t="str">
        <f>IFERROR(INDEX(obligationList[],MATCH(D27,obligationList[ERC Ref],0),5),"")</f>
        <v/>
      </c>
      <c r="F27" s="34" t="str">
        <f>IFERROR(INDEX(obligationList[],MATCH(D27,obligationList[ERC Ref],0),7),"")</f>
        <v/>
      </c>
      <c r="G27" s="10"/>
      <c r="H27" s="31"/>
      <c r="I27" s="9"/>
      <c r="J27" s="9"/>
      <c r="K27" s="11"/>
      <c r="L27" s="32"/>
      <c r="M27" s="10"/>
      <c r="N27" s="9"/>
      <c r="O27" s="10"/>
      <c r="P27" s="12"/>
      <c r="Q27" s="12"/>
      <c r="R27" s="12"/>
      <c r="S27" s="12"/>
      <c r="T27" s="12"/>
      <c r="U27" s="12"/>
      <c r="V27" s="10"/>
      <c r="W27" s="12"/>
      <c r="X27" s="12"/>
      <c r="Y27" s="12"/>
      <c r="Z27" s="12"/>
      <c r="AA27" s="35" t="str">
        <f>IFERROR(INDEX(obligationList[],MATCH(D27,obligationList[ERC Ref],0),6),"")</f>
        <v/>
      </c>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row>
    <row r="28" spans="1:57" s="30" customFormat="1" ht="75.75" customHeight="1" x14ac:dyDescent="0.25">
      <c r="A28" s="12"/>
      <c r="B28" s="12"/>
      <c r="C28" s="12"/>
      <c r="D28" s="12"/>
      <c r="E28" s="33" t="str">
        <f>IFERROR(INDEX(obligationList[],MATCH(D28,obligationList[ERC Ref],0),5),"")</f>
        <v/>
      </c>
      <c r="F28" s="34" t="str">
        <f>IFERROR(INDEX(obligationList[],MATCH(D28,obligationList[ERC Ref],0),7),"")</f>
        <v/>
      </c>
      <c r="G28" s="10"/>
      <c r="H28" s="31"/>
      <c r="I28" s="9"/>
      <c r="J28" s="9"/>
      <c r="K28" s="11"/>
      <c r="L28" s="32"/>
      <c r="M28" s="10"/>
      <c r="N28" s="9"/>
      <c r="O28" s="10"/>
      <c r="P28" s="12"/>
      <c r="Q28" s="12"/>
      <c r="R28" s="12"/>
      <c r="S28" s="12"/>
      <c r="T28" s="12"/>
      <c r="U28" s="12"/>
      <c r="V28" s="10"/>
      <c r="W28" s="12"/>
      <c r="X28" s="12"/>
      <c r="Y28" s="12"/>
      <c r="Z28" s="12"/>
      <c r="AA28" s="35" t="str">
        <f>IFERROR(INDEX(obligationList[],MATCH(D28,obligationList[ERC Ref],0),6),"")</f>
        <v/>
      </c>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row>
    <row r="29" spans="1:57" s="30" customFormat="1" ht="75.75" customHeight="1" x14ac:dyDescent="0.25">
      <c r="A29" s="12"/>
      <c r="B29" s="12"/>
      <c r="C29" s="12"/>
      <c r="D29" s="12"/>
      <c r="E29" s="33" t="str">
        <f>IFERROR(INDEX(obligationList[],MATCH(D29,obligationList[ERC Ref],0),5),"")</f>
        <v/>
      </c>
      <c r="F29" s="34" t="str">
        <f>IFERROR(INDEX(obligationList[],MATCH(D29,obligationList[ERC Ref],0),7),"")</f>
        <v/>
      </c>
      <c r="G29" s="10"/>
      <c r="H29" s="31"/>
      <c r="I29" s="9"/>
      <c r="J29" s="9"/>
      <c r="K29" s="11"/>
      <c r="L29" s="32"/>
      <c r="M29" s="10"/>
      <c r="N29" s="9"/>
      <c r="O29" s="10"/>
      <c r="P29" s="12"/>
      <c r="Q29" s="12"/>
      <c r="R29" s="12"/>
      <c r="S29" s="12"/>
      <c r="T29" s="12"/>
      <c r="U29" s="12"/>
      <c r="V29" s="10"/>
      <c r="W29" s="12"/>
      <c r="X29" s="12"/>
      <c r="Y29" s="12"/>
      <c r="Z29" s="12"/>
      <c r="AA29" s="35" t="str">
        <f>IFERROR(INDEX(obligationList[],MATCH(D29,obligationList[ERC Ref],0),6),"")</f>
        <v/>
      </c>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row>
    <row r="30" spans="1:57" s="30" customFormat="1" ht="75.75" customHeight="1" x14ac:dyDescent="0.25">
      <c r="A30" s="12"/>
      <c r="B30" s="12"/>
      <c r="C30" s="12"/>
      <c r="D30" s="12"/>
      <c r="E30" s="33" t="str">
        <f>IFERROR(INDEX(obligationList[],MATCH(D30,obligationList[ERC Ref],0),5),"")</f>
        <v/>
      </c>
      <c r="F30" s="34" t="str">
        <f>IFERROR(INDEX(obligationList[],MATCH(D30,obligationList[ERC Ref],0),7),"")</f>
        <v/>
      </c>
      <c r="G30" s="10"/>
      <c r="H30" s="31"/>
      <c r="I30" s="9"/>
      <c r="J30" s="9"/>
      <c r="K30" s="11"/>
      <c r="L30" s="32"/>
      <c r="M30" s="10"/>
      <c r="N30" s="9"/>
      <c r="O30" s="10"/>
      <c r="P30" s="12"/>
      <c r="Q30" s="12"/>
      <c r="R30" s="12"/>
      <c r="S30" s="12"/>
      <c r="T30" s="12"/>
      <c r="U30" s="12"/>
      <c r="V30" s="10"/>
      <c r="W30" s="12"/>
      <c r="X30" s="12"/>
      <c r="Y30" s="12"/>
      <c r="Z30" s="12"/>
      <c r="AA30" s="35" t="str">
        <f>IFERROR(INDEX(obligationList[],MATCH(D30,obligationList[ERC Ref],0),6),"")</f>
        <v/>
      </c>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row>
    <row r="31" spans="1:57" s="30" customFormat="1" ht="75.75" customHeight="1" x14ac:dyDescent="0.25">
      <c r="A31" s="12"/>
      <c r="B31" s="12"/>
      <c r="C31" s="12"/>
      <c r="D31" s="12"/>
      <c r="E31" s="33" t="str">
        <f>IFERROR(INDEX(obligationList[],MATCH(D31,obligationList[ERC Ref],0),5),"")</f>
        <v/>
      </c>
      <c r="F31" s="34" t="str">
        <f>IFERROR(INDEX(obligationList[],MATCH(D31,obligationList[ERC Ref],0),7),"")</f>
        <v/>
      </c>
      <c r="G31" s="10"/>
      <c r="H31" s="31"/>
      <c r="I31" s="9"/>
      <c r="J31" s="9"/>
      <c r="K31" s="11"/>
      <c r="L31" s="32"/>
      <c r="M31" s="10"/>
      <c r="N31" s="9"/>
      <c r="O31" s="10"/>
      <c r="P31" s="12"/>
      <c r="Q31" s="12"/>
      <c r="R31" s="12"/>
      <c r="S31" s="12"/>
      <c r="T31" s="12"/>
      <c r="U31" s="12"/>
      <c r="V31" s="10"/>
      <c r="W31" s="12"/>
      <c r="X31" s="12"/>
      <c r="Y31" s="12"/>
      <c r="Z31" s="12"/>
      <c r="AA31" s="35" t="str">
        <f>IFERROR(INDEX(obligationList[],MATCH(D31,obligationList[ERC Ref],0),6),"")</f>
        <v/>
      </c>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row>
    <row r="32" spans="1:57" s="30" customFormat="1" ht="75.75" customHeight="1" x14ac:dyDescent="0.25">
      <c r="A32" s="12"/>
      <c r="B32" s="12"/>
      <c r="C32" s="12"/>
      <c r="D32" s="12"/>
      <c r="E32" s="33" t="str">
        <f>IFERROR(INDEX(obligationList[],MATCH(D32,obligationList[ERC Ref],0),5),"")</f>
        <v/>
      </c>
      <c r="F32" s="34" t="str">
        <f>IFERROR(INDEX(obligationList[],MATCH(D32,obligationList[ERC Ref],0),7),"")</f>
        <v/>
      </c>
      <c r="G32" s="10"/>
      <c r="H32" s="31"/>
      <c r="I32" s="9"/>
      <c r="J32" s="9"/>
      <c r="K32" s="11"/>
      <c r="L32" s="32"/>
      <c r="M32" s="10"/>
      <c r="N32" s="9"/>
      <c r="O32" s="10"/>
      <c r="P32" s="12"/>
      <c r="Q32" s="12"/>
      <c r="R32" s="12"/>
      <c r="S32" s="12"/>
      <c r="T32" s="12"/>
      <c r="U32" s="12"/>
      <c r="V32" s="10"/>
      <c r="W32" s="12"/>
      <c r="X32" s="12"/>
      <c r="Y32" s="12"/>
      <c r="Z32" s="12"/>
      <c r="AA32" s="35" t="str">
        <f>IFERROR(INDEX(obligationList[],MATCH(D32,obligationList[ERC Ref],0),6),"")</f>
        <v/>
      </c>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s="30" customFormat="1" ht="75.75" customHeight="1" x14ac:dyDescent="0.25">
      <c r="A33" s="12"/>
      <c r="B33" s="12"/>
      <c r="C33" s="12"/>
      <c r="D33" s="12"/>
      <c r="E33" s="33" t="str">
        <f>IFERROR(INDEX(obligationList[],MATCH(D33,obligationList[ERC Ref],0),5),"")</f>
        <v/>
      </c>
      <c r="F33" s="34" t="str">
        <f>IFERROR(INDEX(obligationList[],MATCH(D33,obligationList[ERC Ref],0),7),"")</f>
        <v/>
      </c>
      <c r="G33" s="10"/>
      <c r="H33" s="31"/>
      <c r="I33" s="9"/>
      <c r="J33" s="9"/>
      <c r="K33" s="11"/>
      <c r="L33" s="32"/>
      <c r="M33" s="10"/>
      <c r="N33" s="9"/>
      <c r="O33" s="10"/>
      <c r="P33" s="12"/>
      <c r="Q33" s="12"/>
      <c r="R33" s="12"/>
      <c r="S33" s="12"/>
      <c r="T33" s="12"/>
      <c r="U33" s="12"/>
      <c r="V33" s="10"/>
      <c r="W33" s="12"/>
      <c r="X33" s="12"/>
      <c r="Y33" s="12"/>
      <c r="Z33" s="12"/>
      <c r="AA33" s="35" t="str">
        <f>IFERROR(INDEX(obligationList[],MATCH(D33,obligationList[ERC Ref],0),6),"")</f>
        <v/>
      </c>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row>
    <row r="34" spans="1:57" s="30" customFormat="1" ht="75.75" customHeight="1" x14ac:dyDescent="0.25">
      <c r="A34" s="12"/>
      <c r="B34" s="12"/>
      <c r="C34" s="12"/>
      <c r="D34" s="12"/>
      <c r="E34" s="33" t="str">
        <f>IFERROR(INDEX(obligationList[],MATCH(D34,obligationList[ERC Ref],0),5),"")</f>
        <v/>
      </c>
      <c r="F34" s="34" t="str">
        <f>IFERROR(INDEX(obligationList[],MATCH(D34,obligationList[ERC Ref],0),7),"")</f>
        <v/>
      </c>
      <c r="G34" s="10"/>
      <c r="H34" s="31"/>
      <c r="I34" s="9"/>
      <c r="J34" s="9"/>
      <c r="K34" s="11"/>
      <c r="L34" s="32"/>
      <c r="M34" s="10"/>
      <c r="N34" s="9"/>
      <c r="O34" s="10"/>
      <c r="P34" s="12"/>
      <c r="Q34" s="12"/>
      <c r="R34" s="12"/>
      <c r="S34" s="12"/>
      <c r="T34" s="12"/>
      <c r="U34" s="12"/>
      <c r="V34" s="10"/>
      <c r="W34" s="12"/>
      <c r="X34" s="12"/>
      <c r="Y34" s="12"/>
      <c r="Z34" s="12"/>
      <c r="AA34" s="35" t="str">
        <f>IFERROR(INDEX(obligationList[],MATCH(D34,obligationList[ERC Ref],0),6),"")</f>
        <v/>
      </c>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row>
    <row r="35" spans="1:57" s="30" customFormat="1" ht="75.75" customHeight="1" x14ac:dyDescent="0.25">
      <c r="A35" s="12"/>
      <c r="B35" s="12"/>
      <c r="C35" s="12"/>
      <c r="D35" s="12"/>
      <c r="E35" s="33" t="str">
        <f>IFERROR(INDEX(obligationList[],MATCH(D35,obligationList[ERC Ref],0),5),"")</f>
        <v/>
      </c>
      <c r="F35" s="34" t="str">
        <f>IFERROR(INDEX(obligationList[],MATCH(D35,obligationList[ERC Ref],0),7),"")</f>
        <v/>
      </c>
      <c r="G35" s="10"/>
      <c r="H35" s="31"/>
      <c r="I35" s="9"/>
      <c r="J35" s="9"/>
      <c r="K35" s="11"/>
      <c r="L35" s="32"/>
      <c r="M35" s="10"/>
      <c r="N35" s="9"/>
      <c r="O35" s="10"/>
      <c r="P35" s="12"/>
      <c r="Q35" s="12"/>
      <c r="R35" s="12"/>
      <c r="S35" s="12"/>
      <c r="T35" s="12"/>
      <c r="U35" s="12"/>
      <c r="V35" s="10"/>
      <c r="W35" s="12"/>
      <c r="X35" s="12"/>
      <c r="Y35" s="12"/>
      <c r="Z35" s="12"/>
      <c r="AA35" s="35" t="str">
        <f>IFERROR(INDEX(obligationList[],MATCH(D35,obligationList[ERC Ref],0),6),"")</f>
        <v/>
      </c>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row>
    <row r="36" spans="1:57" s="30" customFormat="1" ht="75.75" customHeight="1" x14ac:dyDescent="0.25">
      <c r="A36" s="12"/>
      <c r="B36" s="12"/>
      <c r="C36" s="12"/>
      <c r="D36" s="12"/>
      <c r="E36" s="33" t="str">
        <f>IFERROR(INDEX(obligationList[],MATCH(D36,obligationList[ERC Ref],0),5),"")</f>
        <v/>
      </c>
      <c r="F36" s="34" t="str">
        <f>IFERROR(INDEX(obligationList[],MATCH(D36,obligationList[ERC Ref],0),7),"")</f>
        <v/>
      </c>
      <c r="G36" s="10"/>
      <c r="H36" s="31"/>
      <c r="I36" s="9"/>
      <c r="J36" s="9"/>
      <c r="K36" s="11"/>
      <c r="L36" s="32"/>
      <c r="M36" s="10"/>
      <c r="N36" s="9"/>
      <c r="O36" s="10"/>
      <c r="P36" s="12"/>
      <c r="Q36" s="12"/>
      <c r="R36" s="12"/>
      <c r="S36" s="12"/>
      <c r="T36" s="12"/>
      <c r="U36" s="12"/>
      <c r="V36" s="10"/>
      <c r="W36" s="12"/>
      <c r="X36" s="12"/>
      <c r="Y36" s="12"/>
      <c r="Z36" s="12"/>
      <c r="AA36" s="35" t="str">
        <f>IFERROR(INDEX(obligationList[],MATCH(D36,obligationList[ERC Ref],0),6),"")</f>
        <v/>
      </c>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row>
    <row r="37" spans="1:57" s="30" customFormat="1" ht="75.75" customHeight="1" x14ac:dyDescent="0.25">
      <c r="A37" s="12"/>
      <c r="B37" s="12"/>
      <c r="C37" s="12"/>
      <c r="D37" s="12"/>
      <c r="E37" s="33" t="str">
        <f>IFERROR(INDEX(obligationList[],MATCH(D37,obligationList[ERC Ref],0),5),"")</f>
        <v/>
      </c>
      <c r="F37" s="34" t="str">
        <f>IFERROR(INDEX(obligationList[],MATCH(D37,obligationList[ERC Ref],0),7),"")</f>
        <v/>
      </c>
      <c r="G37" s="10"/>
      <c r="H37" s="31"/>
      <c r="I37" s="9"/>
      <c r="J37" s="9"/>
      <c r="K37" s="11"/>
      <c r="L37" s="32"/>
      <c r="M37" s="10"/>
      <c r="N37" s="9"/>
      <c r="O37" s="10"/>
      <c r="P37" s="12"/>
      <c r="Q37" s="12"/>
      <c r="R37" s="12"/>
      <c r="S37" s="12"/>
      <c r="T37" s="12"/>
      <c r="U37" s="12"/>
      <c r="V37" s="10"/>
      <c r="W37" s="12"/>
      <c r="X37" s="12"/>
      <c r="Y37" s="12"/>
      <c r="Z37" s="12"/>
      <c r="AA37" s="35" t="str">
        <f>IFERROR(INDEX(obligationList[],MATCH(D37,obligationList[ERC Ref],0),6),"")</f>
        <v/>
      </c>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row>
    <row r="38" spans="1:57" s="30" customFormat="1" ht="75.75" customHeight="1" x14ac:dyDescent="0.25">
      <c r="A38" s="12"/>
      <c r="B38" s="12"/>
      <c r="C38" s="12"/>
      <c r="D38" s="12"/>
      <c r="E38" s="33" t="str">
        <f>IFERROR(INDEX(obligationList[],MATCH(D38,obligationList[ERC Ref],0),5),"")</f>
        <v/>
      </c>
      <c r="F38" s="34" t="str">
        <f>IFERROR(INDEX(obligationList[],MATCH(D38,obligationList[ERC Ref],0),7),"")</f>
        <v/>
      </c>
      <c r="G38" s="10"/>
      <c r="H38" s="31"/>
      <c r="I38" s="9"/>
      <c r="J38" s="9"/>
      <c r="K38" s="11"/>
      <c r="L38" s="32"/>
      <c r="M38" s="10"/>
      <c r="N38" s="9"/>
      <c r="O38" s="10"/>
      <c r="P38" s="12"/>
      <c r="Q38" s="12"/>
      <c r="R38" s="12"/>
      <c r="S38" s="12"/>
      <c r="T38" s="12"/>
      <c r="U38" s="12"/>
      <c r="V38" s="10"/>
      <c r="W38" s="12"/>
      <c r="X38" s="12"/>
      <c r="Y38" s="12"/>
      <c r="Z38" s="12"/>
      <c r="AA38" s="35" t="str">
        <f>IFERROR(INDEX(obligationList[],MATCH(D38,obligationList[ERC Ref],0),6),"")</f>
        <v/>
      </c>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row>
    <row r="39" spans="1:57" s="30" customFormat="1" ht="75.75" customHeight="1" x14ac:dyDescent="0.25">
      <c r="A39" s="12"/>
      <c r="B39" s="12"/>
      <c r="C39" s="12"/>
      <c r="D39" s="12"/>
      <c r="E39" s="33" t="str">
        <f>IFERROR(INDEX(obligationList[],MATCH(D39,obligationList[ERC Ref],0),5),"")</f>
        <v/>
      </c>
      <c r="F39" s="34" t="str">
        <f>IFERROR(INDEX(obligationList[],MATCH(D39,obligationList[ERC Ref],0),7),"")</f>
        <v/>
      </c>
      <c r="G39" s="10"/>
      <c r="H39" s="31"/>
      <c r="I39" s="9"/>
      <c r="J39" s="9"/>
      <c r="K39" s="11"/>
      <c r="L39" s="32"/>
      <c r="M39" s="10"/>
      <c r="N39" s="9"/>
      <c r="O39" s="10"/>
      <c r="P39" s="12"/>
      <c r="Q39" s="12"/>
      <c r="R39" s="12"/>
      <c r="S39" s="12"/>
      <c r="T39" s="12"/>
      <c r="U39" s="12"/>
      <c r="V39" s="10"/>
      <c r="W39" s="12"/>
      <c r="X39" s="12"/>
      <c r="Y39" s="12"/>
      <c r="Z39" s="12"/>
      <c r="AA39" s="35" t="str">
        <f>IFERROR(INDEX(obligationList[],MATCH(D39,obligationList[ERC Ref],0),6),"")</f>
        <v/>
      </c>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row>
    <row r="40" spans="1:57" s="30" customFormat="1" ht="75.75" customHeight="1" x14ac:dyDescent="0.25">
      <c r="A40" s="12"/>
      <c r="B40" s="12"/>
      <c r="C40" s="12"/>
      <c r="D40" s="12"/>
      <c r="E40" s="33" t="str">
        <f>IFERROR(INDEX(obligationList[],MATCH(D40,obligationList[ERC Ref],0),5),"")</f>
        <v/>
      </c>
      <c r="F40" s="34" t="str">
        <f>IFERROR(INDEX(obligationList[],MATCH(D40,obligationList[ERC Ref],0),7),"")</f>
        <v/>
      </c>
      <c r="G40" s="10"/>
      <c r="H40" s="31"/>
      <c r="I40" s="9"/>
      <c r="J40" s="9"/>
      <c r="K40" s="11"/>
      <c r="L40" s="32"/>
      <c r="M40" s="10"/>
      <c r="N40" s="9"/>
      <c r="O40" s="10"/>
      <c r="P40" s="12"/>
      <c r="Q40" s="12"/>
      <c r="R40" s="12"/>
      <c r="S40" s="12"/>
      <c r="T40" s="12"/>
      <c r="U40" s="12"/>
      <c r="V40" s="10"/>
      <c r="W40" s="12"/>
      <c r="X40" s="12"/>
      <c r="Y40" s="12"/>
      <c r="Z40" s="12"/>
      <c r="AA40" s="35" t="str">
        <f>IFERROR(INDEX(obligationList[],MATCH(D40,obligationList[ERC Ref],0),6),"")</f>
        <v/>
      </c>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row>
    <row r="41" spans="1:57" s="30" customFormat="1" ht="75.75" customHeight="1" x14ac:dyDescent="0.25">
      <c r="A41" s="12"/>
      <c r="B41" s="12"/>
      <c r="C41" s="12"/>
      <c r="D41" s="12"/>
      <c r="E41" s="33" t="str">
        <f>IFERROR(INDEX(obligationList[],MATCH(D41,obligationList[ERC Ref],0),5),"")</f>
        <v/>
      </c>
      <c r="F41" s="34" t="str">
        <f>IFERROR(INDEX(obligationList[],MATCH(D41,obligationList[ERC Ref],0),7),"")</f>
        <v/>
      </c>
      <c r="G41" s="10"/>
      <c r="H41" s="31"/>
      <c r="I41" s="9"/>
      <c r="J41" s="9"/>
      <c r="K41" s="11"/>
      <c r="L41" s="32"/>
      <c r="M41" s="10"/>
      <c r="N41" s="9"/>
      <c r="O41" s="10"/>
      <c r="P41" s="12"/>
      <c r="Q41" s="12"/>
      <c r="R41" s="12"/>
      <c r="S41" s="12"/>
      <c r="T41" s="12"/>
      <c r="U41" s="12"/>
      <c r="V41" s="10"/>
      <c r="W41" s="12"/>
      <c r="X41" s="12"/>
      <c r="Y41" s="12"/>
      <c r="Z41" s="12"/>
      <c r="AA41" s="35" t="str">
        <f>IFERROR(INDEX(obligationList[],MATCH(D41,obligationList[ERC Ref],0),6),"")</f>
        <v/>
      </c>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row>
    <row r="42" spans="1:57" s="30" customFormat="1" ht="75.75" customHeight="1" x14ac:dyDescent="0.25">
      <c r="A42" s="12"/>
      <c r="B42" s="12"/>
      <c r="C42" s="12"/>
      <c r="D42" s="12"/>
      <c r="E42" s="33" t="str">
        <f>IFERROR(INDEX(obligationList[],MATCH(D42,obligationList[ERC Ref],0),5),"")</f>
        <v/>
      </c>
      <c r="F42" s="34" t="str">
        <f>IFERROR(INDEX(obligationList[],MATCH(D42,obligationList[ERC Ref],0),7),"")</f>
        <v/>
      </c>
      <c r="G42" s="10"/>
      <c r="H42" s="31"/>
      <c r="I42" s="9"/>
      <c r="J42" s="9"/>
      <c r="K42" s="11"/>
      <c r="L42" s="32"/>
      <c r="M42" s="10"/>
      <c r="N42" s="9"/>
      <c r="O42" s="10"/>
      <c r="P42" s="12"/>
      <c r="Q42" s="12"/>
      <c r="R42" s="12"/>
      <c r="S42" s="12"/>
      <c r="T42" s="12"/>
      <c r="U42" s="12"/>
      <c r="V42" s="10"/>
      <c r="W42" s="12"/>
      <c r="X42" s="12"/>
      <c r="Y42" s="12"/>
      <c r="Z42" s="12"/>
      <c r="AA42" s="35" t="str">
        <f>IFERROR(INDEX(obligationList[],MATCH(D42,obligationList[ERC Ref],0),6),"")</f>
        <v/>
      </c>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row>
    <row r="43" spans="1:57" s="30" customFormat="1" ht="75.75" customHeight="1" x14ac:dyDescent="0.25">
      <c r="A43" s="12"/>
      <c r="B43" s="12"/>
      <c r="C43" s="12"/>
      <c r="D43" s="12"/>
      <c r="E43" s="33" t="str">
        <f>IFERROR(INDEX(obligationList[],MATCH(D43,obligationList[ERC Ref],0),5),"")</f>
        <v/>
      </c>
      <c r="F43" s="34" t="str">
        <f>IFERROR(INDEX(obligationList[],MATCH(D43,obligationList[ERC Ref],0),7),"")</f>
        <v/>
      </c>
      <c r="G43" s="10"/>
      <c r="H43" s="31"/>
      <c r="I43" s="9"/>
      <c r="J43" s="9"/>
      <c r="K43" s="11"/>
      <c r="L43" s="32"/>
      <c r="M43" s="10"/>
      <c r="N43" s="9"/>
      <c r="O43" s="10"/>
      <c r="P43" s="12"/>
      <c r="Q43" s="12"/>
      <c r="R43" s="12"/>
      <c r="S43" s="12"/>
      <c r="T43" s="12"/>
      <c r="U43" s="12"/>
      <c r="V43" s="10"/>
      <c r="W43" s="12"/>
      <c r="X43" s="12"/>
      <c r="Y43" s="12"/>
      <c r="Z43" s="12"/>
      <c r="AA43" s="35" t="str">
        <f>IFERROR(INDEX(obligationList[],MATCH(D43,obligationList[ERC Ref],0),6),"")</f>
        <v/>
      </c>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row>
    <row r="44" spans="1:57" s="30" customFormat="1" ht="75.75" customHeight="1" x14ac:dyDescent="0.25">
      <c r="A44" s="12"/>
      <c r="B44" s="12"/>
      <c r="C44" s="12"/>
      <c r="D44" s="12"/>
      <c r="E44" s="33" t="str">
        <f>IFERROR(INDEX(obligationList[],MATCH(D44,obligationList[ERC Ref],0),5),"")</f>
        <v/>
      </c>
      <c r="F44" s="34" t="str">
        <f>IFERROR(INDEX(obligationList[],MATCH(D44,obligationList[ERC Ref],0),7),"")</f>
        <v/>
      </c>
      <c r="G44" s="10"/>
      <c r="H44" s="31"/>
      <c r="I44" s="9"/>
      <c r="J44" s="9"/>
      <c r="K44" s="11"/>
      <c r="L44" s="32"/>
      <c r="M44" s="10"/>
      <c r="N44" s="9"/>
      <c r="O44" s="10"/>
      <c r="P44" s="12"/>
      <c r="Q44" s="12"/>
      <c r="R44" s="12"/>
      <c r="S44" s="12"/>
      <c r="T44" s="12"/>
      <c r="U44" s="12"/>
      <c r="V44" s="10"/>
      <c r="W44" s="12"/>
      <c r="X44" s="12"/>
      <c r="Y44" s="12"/>
      <c r="Z44" s="12"/>
      <c r="AA44" s="35" t="str">
        <f>IFERROR(INDEX(obligationList[],MATCH(D44,obligationList[ERC Ref],0),6),"")</f>
        <v/>
      </c>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row>
    <row r="45" spans="1:57" s="30" customFormat="1" ht="75.75" customHeight="1" x14ac:dyDescent="0.25">
      <c r="A45" s="12"/>
      <c r="B45" s="12"/>
      <c r="C45" s="12"/>
      <c r="D45" s="12"/>
      <c r="E45" s="33" t="str">
        <f>IFERROR(INDEX(obligationList[],MATCH(D45,obligationList[ERC Ref],0),5),"")</f>
        <v/>
      </c>
      <c r="F45" s="34" t="str">
        <f>IFERROR(INDEX(obligationList[],MATCH(D45,obligationList[ERC Ref],0),7),"")</f>
        <v/>
      </c>
      <c r="G45" s="10"/>
      <c r="H45" s="31"/>
      <c r="I45" s="9"/>
      <c r="J45" s="9"/>
      <c r="K45" s="11"/>
      <c r="L45" s="32"/>
      <c r="M45" s="10"/>
      <c r="N45" s="9"/>
      <c r="O45" s="10"/>
      <c r="P45" s="12"/>
      <c r="Q45" s="12"/>
      <c r="R45" s="12"/>
      <c r="S45" s="12"/>
      <c r="T45" s="12"/>
      <c r="U45" s="12"/>
      <c r="V45" s="10"/>
      <c r="W45" s="12"/>
      <c r="X45" s="12"/>
      <c r="Y45" s="12"/>
      <c r="Z45" s="12"/>
      <c r="AA45" s="35" t="str">
        <f>IFERROR(INDEX(obligationList[],MATCH(D45,obligationList[ERC Ref],0),6),"")</f>
        <v/>
      </c>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row>
    <row r="46" spans="1:57" s="30" customFormat="1" ht="75.75" customHeight="1" x14ac:dyDescent="0.25">
      <c r="A46" s="12"/>
      <c r="B46" s="12"/>
      <c r="C46" s="12"/>
      <c r="D46" s="12"/>
      <c r="E46" s="33" t="str">
        <f>IFERROR(INDEX(obligationList[],MATCH(D46,obligationList[ERC Ref],0),5),"")</f>
        <v/>
      </c>
      <c r="F46" s="34" t="str">
        <f>IFERROR(INDEX(obligationList[],MATCH(D46,obligationList[ERC Ref],0),7),"")</f>
        <v/>
      </c>
      <c r="G46" s="10"/>
      <c r="H46" s="31"/>
      <c r="I46" s="9"/>
      <c r="J46" s="9"/>
      <c r="K46" s="11"/>
      <c r="L46" s="32"/>
      <c r="M46" s="10"/>
      <c r="N46" s="9"/>
      <c r="O46" s="10"/>
      <c r="P46" s="12"/>
      <c r="Q46" s="12"/>
      <c r="R46" s="12"/>
      <c r="S46" s="12"/>
      <c r="T46" s="12"/>
      <c r="U46" s="12"/>
      <c r="V46" s="10"/>
      <c r="W46" s="12"/>
      <c r="X46" s="12"/>
      <c r="Y46" s="12"/>
      <c r="Z46" s="12"/>
      <c r="AA46" s="35" t="str">
        <f>IFERROR(INDEX(obligationList[],MATCH(D46,obligationList[ERC Ref],0),6),"")</f>
        <v/>
      </c>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row>
    <row r="47" spans="1:57" s="30" customFormat="1" ht="75.75" customHeight="1" x14ac:dyDescent="0.25">
      <c r="A47" s="12"/>
      <c r="B47" s="12"/>
      <c r="C47" s="12"/>
      <c r="D47" s="12"/>
      <c r="E47" s="33" t="str">
        <f>IFERROR(INDEX(obligationList[],MATCH(D47,obligationList[ERC Ref],0),5),"")</f>
        <v/>
      </c>
      <c r="F47" s="34" t="str">
        <f>IFERROR(INDEX(obligationList[],MATCH(D47,obligationList[ERC Ref],0),7),"")</f>
        <v/>
      </c>
      <c r="G47" s="10"/>
      <c r="H47" s="31"/>
      <c r="I47" s="9"/>
      <c r="J47" s="9"/>
      <c r="K47" s="11"/>
      <c r="L47" s="32"/>
      <c r="M47" s="10"/>
      <c r="N47" s="9"/>
      <c r="O47" s="10"/>
      <c r="P47" s="12"/>
      <c r="Q47" s="12"/>
      <c r="R47" s="12"/>
      <c r="S47" s="12"/>
      <c r="T47" s="12"/>
      <c r="U47" s="12"/>
      <c r="V47" s="10"/>
      <c r="W47" s="12"/>
      <c r="X47" s="12"/>
      <c r="Y47" s="12"/>
      <c r="Z47" s="12"/>
      <c r="AA47" s="35" t="str">
        <f>IFERROR(INDEX(obligationList[],MATCH(D47,obligationList[ERC Ref],0),6),"")</f>
        <v/>
      </c>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row>
    <row r="48" spans="1:57" s="30" customFormat="1" ht="75.75" customHeight="1" x14ac:dyDescent="0.25">
      <c r="A48" s="12"/>
      <c r="B48" s="12"/>
      <c r="C48" s="12"/>
      <c r="D48" s="12"/>
      <c r="E48" s="33" t="str">
        <f>IFERROR(INDEX(obligationList[],MATCH(D48,obligationList[ERC Ref],0),5),"")</f>
        <v/>
      </c>
      <c r="F48" s="34" t="str">
        <f>IFERROR(INDEX(obligationList[],MATCH(D48,obligationList[ERC Ref],0),7),"")</f>
        <v/>
      </c>
      <c r="G48" s="10"/>
      <c r="H48" s="31"/>
      <c r="I48" s="9"/>
      <c r="J48" s="9"/>
      <c r="K48" s="11"/>
      <c r="L48" s="32"/>
      <c r="M48" s="10"/>
      <c r="N48" s="9"/>
      <c r="O48" s="10"/>
      <c r="P48" s="12"/>
      <c r="Q48" s="12"/>
      <c r="R48" s="12"/>
      <c r="S48" s="12"/>
      <c r="T48" s="12"/>
      <c r="U48" s="12"/>
      <c r="V48" s="10"/>
      <c r="W48" s="12"/>
      <c r="X48" s="12"/>
      <c r="Y48" s="12"/>
      <c r="Z48" s="12"/>
      <c r="AA48" s="35" t="str">
        <f>IFERROR(INDEX(obligationList[],MATCH(D48,obligationList[ERC Ref],0),6),"")</f>
        <v/>
      </c>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row>
    <row r="49" spans="1:57" s="30" customFormat="1" ht="75.75" customHeight="1" x14ac:dyDescent="0.25">
      <c r="A49" s="12"/>
      <c r="B49" s="12"/>
      <c r="C49" s="12"/>
      <c r="D49" s="12"/>
      <c r="E49" s="33" t="str">
        <f>IFERROR(INDEX(obligationList[],MATCH(D49,obligationList[ERC Ref],0),5),"")</f>
        <v/>
      </c>
      <c r="F49" s="34" t="str">
        <f>IFERROR(INDEX(obligationList[],MATCH(D49,obligationList[ERC Ref],0),7),"")</f>
        <v/>
      </c>
      <c r="G49" s="10"/>
      <c r="H49" s="31"/>
      <c r="I49" s="9"/>
      <c r="J49" s="9"/>
      <c r="K49" s="11"/>
      <c r="L49" s="32"/>
      <c r="M49" s="10"/>
      <c r="N49" s="9"/>
      <c r="O49" s="10"/>
      <c r="P49" s="12"/>
      <c r="Q49" s="12"/>
      <c r="R49" s="12"/>
      <c r="S49" s="12"/>
      <c r="T49" s="12"/>
      <c r="U49" s="12"/>
      <c r="V49" s="10"/>
      <c r="W49" s="12"/>
      <c r="X49" s="12"/>
      <c r="Y49" s="12"/>
      <c r="Z49" s="12"/>
      <c r="AA49" s="35" t="str">
        <f>IFERROR(INDEX(obligationList[],MATCH(D49,obligationList[ERC Ref],0),6),"")</f>
        <v/>
      </c>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row>
    <row r="50" spans="1:57" s="30" customFormat="1" ht="75.75" customHeight="1" x14ac:dyDescent="0.25">
      <c r="A50" s="12"/>
      <c r="B50" s="12"/>
      <c r="C50" s="12"/>
      <c r="D50" s="12"/>
      <c r="E50" s="33" t="str">
        <f>IFERROR(INDEX(obligationList[],MATCH(D50,obligationList[ERC Ref],0),5),"")</f>
        <v/>
      </c>
      <c r="F50" s="34" t="str">
        <f>IFERROR(INDEX(obligationList[],MATCH(D50,obligationList[ERC Ref],0),7),"")</f>
        <v/>
      </c>
      <c r="G50" s="10"/>
      <c r="H50" s="31"/>
      <c r="I50" s="9"/>
      <c r="J50" s="9"/>
      <c r="K50" s="11"/>
      <c r="L50" s="32"/>
      <c r="M50" s="10"/>
      <c r="N50" s="9"/>
      <c r="O50" s="10"/>
      <c r="P50" s="12"/>
      <c r="Q50" s="12"/>
      <c r="R50" s="12"/>
      <c r="S50" s="12"/>
      <c r="T50" s="12"/>
      <c r="U50" s="12"/>
      <c r="V50" s="10"/>
      <c r="W50" s="12"/>
      <c r="X50" s="12"/>
      <c r="Y50" s="12"/>
      <c r="Z50" s="12"/>
      <c r="AA50" s="35" t="str">
        <f>IFERROR(INDEX(obligationList[],MATCH(D50,obligationList[ERC Ref],0),6),"")</f>
        <v/>
      </c>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row>
    <row r="51" spans="1:57" s="30" customFormat="1" ht="75.75" customHeight="1" x14ac:dyDescent="0.25">
      <c r="A51" s="12"/>
      <c r="B51" s="12"/>
      <c r="C51" s="12"/>
      <c r="D51" s="12"/>
      <c r="E51" s="33" t="str">
        <f>IFERROR(INDEX(obligationList[],MATCH(D51,obligationList[ERC Ref],0),5),"")</f>
        <v/>
      </c>
      <c r="F51" s="34" t="str">
        <f>IFERROR(INDEX(obligationList[],MATCH(D51,obligationList[ERC Ref],0),7),"")</f>
        <v/>
      </c>
      <c r="G51" s="10"/>
      <c r="H51" s="31"/>
      <c r="I51" s="9"/>
      <c r="J51" s="9"/>
      <c r="K51" s="11"/>
      <c r="L51" s="32"/>
      <c r="M51" s="10"/>
      <c r="N51" s="9"/>
      <c r="O51" s="10"/>
      <c r="P51" s="12"/>
      <c r="Q51" s="12"/>
      <c r="R51" s="12"/>
      <c r="S51" s="12"/>
      <c r="T51" s="12"/>
      <c r="U51" s="12"/>
      <c r="V51" s="10"/>
      <c r="W51" s="12"/>
      <c r="X51" s="12"/>
      <c r="Y51" s="12"/>
      <c r="Z51" s="12"/>
      <c r="AA51" s="35" t="str">
        <f>IFERROR(INDEX(obligationList[],MATCH(D51,obligationList[ERC Ref],0),6),"")</f>
        <v/>
      </c>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row>
    <row r="52" spans="1:57" s="30" customFormat="1" ht="75.75" customHeight="1" x14ac:dyDescent="0.25">
      <c r="A52" s="12"/>
      <c r="B52" s="12"/>
      <c r="C52" s="12"/>
      <c r="D52" s="12"/>
      <c r="E52" s="33" t="str">
        <f>IFERROR(INDEX(obligationList[],MATCH(D52,obligationList[ERC Ref],0),5),"")</f>
        <v/>
      </c>
      <c r="F52" s="34" t="str">
        <f>IFERROR(INDEX(obligationList[],MATCH(D52,obligationList[ERC Ref],0),7),"")</f>
        <v/>
      </c>
      <c r="G52" s="10"/>
      <c r="H52" s="31"/>
      <c r="I52" s="9"/>
      <c r="J52" s="9"/>
      <c r="K52" s="11"/>
      <c r="L52" s="32"/>
      <c r="M52" s="10"/>
      <c r="N52" s="9"/>
      <c r="O52" s="10"/>
      <c r="P52" s="12"/>
      <c r="Q52" s="12"/>
      <c r="R52" s="12"/>
      <c r="S52" s="12"/>
      <c r="T52" s="12"/>
      <c r="U52" s="12"/>
      <c r="V52" s="10"/>
      <c r="W52" s="12"/>
      <c r="X52" s="12"/>
      <c r="Y52" s="12"/>
      <c r="Z52" s="12"/>
      <c r="AA52" s="35" t="str">
        <f>IFERROR(INDEX(obligationList[],MATCH(D52,obligationList[ERC Ref],0),6),"")</f>
        <v/>
      </c>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row>
    <row r="53" spans="1:57" s="30" customFormat="1" ht="75.75" customHeight="1" x14ac:dyDescent="0.25">
      <c r="A53" s="12"/>
      <c r="B53" s="12"/>
      <c r="C53" s="12"/>
      <c r="D53" s="12"/>
      <c r="E53" s="33" t="str">
        <f>IFERROR(INDEX(obligationList[],MATCH(D53,obligationList[ERC Ref],0),5),"")</f>
        <v/>
      </c>
      <c r="F53" s="34" t="str">
        <f>IFERROR(INDEX(obligationList[],MATCH(D53,obligationList[ERC Ref],0),7),"")</f>
        <v/>
      </c>
      <c r="G53" s="10"/>
      <c r="H53" s="31"/>
      <c r="I53" s="9"/>
      <c r="J53" s="9"/>
      <c r="K53" s="11"/>
      <c r="L53" s="32"/>
      <c r="M53" s="10"/>
      <c r="N53" s="9"/>
      <c r="O53" s="10"/>
      <c r="P53" s="12"/>
      <c r="Q53" s="12"/>
      <c r="R53" s="12"/>
      <c r="S53" s="12"/>
      <c r="T53" s="12"/>
      <c r="U53" s="12"/>
      <c r="V53" s="10"/>
      <c r="W53" s="12"/>
      <c r="X53" s="12"/>
      <c r="Y53" s="12"/>
      <c r="Z53" s="12"/>
      <c r="AA53" s="35" t="str">
        <f>IFERROR(INDEX(obligationList[],MATCH(D53,obligationList[ERC Ref],0),6),"")</f>
        <v/>
      </c>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row>
    <row r="54" spans="1:57" s="30" customFormat="1" ht="75.75" customHeight="1" x14ac:dyDescent="0.25">
      <c r="A54" s="12"/>
      <c r="B54" s="12"/>
      <c r="C54" s="12"/>
      <c r="D54" s="12"/>
      <c r="E54" s="33" t="str">
        <f>IFERROR(INDEX(obligationList[],MATCH(D54,obligationList[ERC Ref],0),5),"")</f>
        <v/>
      </c>
      <c r="F54" s="34" t="str">
        <f>IFERROR(INDEX(obligationList[],MATCH(D54,obligationList[ERC Ref],0),7),"")</f>
        <v/>
      </c>
      <c r="G54" s="10"/>
      <c r="H54" s="31"/>
      <c r="I54" s="9"/>
      <c r="J54" s="9"/>
      <c r="K54" s="11"/>
      <c r="L54" s="32"/>
      <c r="M54" s="10"/>
      <c r="N54" s="9"/>
      <c r="O54" s="10"/>
      <c r="P54" s="12"/>
      <c r="Q54" s="12"/>
      <c r="R54" s="12"/>
      <c r="S54" s="12"/>
      <c r="T54" s="12"/>
      <c r="U54" s="12"/>
      <c r="V54" s="10"/>
      <c r="W54" s="12"/>
      <c r="X54" s="12"/>
      <c r="Y54" s="12"/>
      <c r="Z54" s="12"/>
      <c r="AA54" s="35" t="str">
        <f>IFERROR(INDEX(obligationList[],MATCH(D54,obligationList[ERC Ref],0),6),"")</f>
        <v/>
      </c>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row>
    <row r="55" spans="1:57" s="30" customFormat="1" ht="75.75" customHeight="1" x14ac:dyDescent="0.25">
      <c r="A55" s="12"/>
      <c r="B55" s="12"/>
      <c r="C55" s="12"/>
      <c r="D55" s="12"/>
      <c r="E55" s="33" t="str">
        <f>IFERROR(INDEX(obligationList[],MATCH(D55,obligationList[ERC Ref],0),5),"")</f>
        <v/>
      </c>
      <c r="F55" s="34" t="str">
        <f>IFERROR(INDEX(obligationList[],MATCH(D55,obligationList[ERC Ref],0),7),"")</f>
        <v/>
      </c>
      <c r="G55" s="10"/>
      <c r="H55" s="31"/>
      <c r="I55" s="9"/>
      <c r="J55" s="9"/>
      <c r="K55" s="11"/>
      <c r="L55" s="32"/>
      <c r="M55" s="10"/>
      <c r="N55" s="9"/>
      <c r="O55" s="10"/>
      <c r="P55" s="12"/>
      <c r="Q55" s="12"/>
      <c r="R55" s="12"/>
      <c r="S55" s="12"/>
      <c r="T55" s="12"/>
      <c r="U55" s="12"/>
      <c r="V55" s="10"/>
      <c r="W55" s="12"/>
      <c r="X55" s="12"/>
      <c r="Y55" s="12"/>
      <c r="Z55" s="12"/>
      <c r="AA55" s="35" t="str">
        <f>IFERROR(INDEX(obligationList[],MATCH(D55,obligationList[ERC Ref],0),6),"")</f>
        <v/>
      </c>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row>
    <row r="56" spans="1:57" s="30" customFormat="1" ht="75.75" customHeight="1" x14ac:dyDescent="0.25">
      <c r="A56" s="12"/>
      <c r="B56" s="12"/>
      <c r="C56" s="12"/>
      <c r="D56" s="12"/>
      <c r="E56" s="33" t="str">
        <f>IFERROR(INDEX(obligationList[],MATCH(D56,obligationList[ERC Ref],0),5),"")</f>
        <v/>
      </c>
      <c r="F56" s="34" t="str">
        <f>IFERROR(INDEX(obligationList[],MATCH(D56,obligationList[ERC Ref],0),7),"")</f>
        <v/>
      </c>
      <c r="G56" s="10"/>
      <c r="H56" s="31"/>
      <c r="I56" s="9"/>
      <c r="J56" s="9"/>
      <c r="K56" s="11"/>
      <c r="L56" s="32"/>
      <c r="M56" s="10"/>
      <c r="N56" s="9"/>
      <c r="O56" s="10"/>
      <c r="P56" s="12"/>
      <c r="Q56" s="12"/>
      <c r="R56" s="12"/>
      <c r="S56" s="12"/>
      <c r="T56" s="12"/>
      <c r="U56" s="12"/>
      <c r="V56" s="10"/>
      <c r="W56" s="12"/>
      <c r="X56" s="12"/>
      <c r="Y56" s="12"/>
      <c r="Z56" s="12"/>
      <c r="AA56" s="35" t="str">
        <f>IFERROR(INDEX(obligationList[],MATCH(D56,obligationList[ERC Ref],0),6),"")</f>
        <v/>
      </c>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row>
    <row r="57" spans="1:57" s="30" customFormat="1" ht="75.75" customHeight="1" x14ac:dyDescent="0.25">
      <c r="A57" s="12"/>
      <c r="B57" s="12"/>
      <c r="C57" s="12"/>
      <c r="D57" s="12"/>
      <c r="E57" s="33" t="str">
        <f>IFERROR(INDEX(obligationList[],MATCH(D57,obligationList[ERC Ref],0),5),"")</f>
        <v/>
      </c>
      <c r="F57" s="34" t="str">
        <f>IFERROR(INDEX(obligationList[],MATCH(D57,obligationList[ERC Ref],0),7),"")</f>
        <v/>
      </c>
      <c r="G57" s="10"/>
      <c r="H57" s="31"/>
      <c r="I57" s="9"/>
      <c r="J57" s="9"/>
      <c r="K57" s="11"/>
      <c r="L57" s="32"/>
      <c r="M57" s="10"/>
      <c r="N57" s="9"/>
      <c r="O57" s="10"/>
      <c r="P57" s="12"/>
      <c r="Q57" s="12"/>
      <c r="R57" s="12"/>
      <c r="S57" s="12"/>
      <c r="T57" s="12"/>
      <c r="U57" s="12"/>
      <c r="V57" s="10"/>
      <c r="W57" s="12"/>
      <c r="X57" s="12"/>
      <c r="Y57" s="12"/>
      <c r="Z57" s="12"/>
      <c r="AA57" s="35" t="str">
        <f>IFERROR(INDEX(obligationList[],MATCH(D57,obligationList[ERC Ref],0),6),"")</f>
        <v/>
      </c>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row>
    <row r="58" spans="1:57" s="30" customFormat="1" ht="75.75" customHeight="1" x14ac:dyDescent="0.25">
      <c r="A58" s="12"/>
      <c r="B58" s="12"/>
      <c r="C58" s="12"/>
      <c r="D58" s="12"/>
      <c r="E58" s="33" t="str">
        <f>IFERROR(INDEX(obligationList[],MATCH(D58,obligationList[ERC Ref],0),5),"")</f>
        <v/>
      </c>
      <c r="F58" s="34" t="str">
        <f>IFERROR(INDEX(obligationList[],MATCH(D58,obligationList[ERC Ref],0),7),"")</f>
        <v/>
      </c>
      <c r="G58" s="10"/>
      <c r="H58" s="31"/>
      <c r="I58" s="9"/>
      <c r="J58" s="9"/>
      <c r="K58" s="11"/>
      <c r="L58" s="32"/>
      <c r="M58" s="10"/>
      <c r="N58" s="9"/>
      <c r="O58" s="10"/>
      <c r="P58" s="12"/>
      <c r="Q58" s="12"/>
      <c r="R58" s="12"/>
      <c r="S58" s="12"/>
      <c r="T58" s="12"/>
      <c r="U58" s="12"/>
      <c r="V58" s="10"/>
      <c r="W58" s="12"/>
      <c r="X58" s="12"/>
      <c r="Y58" s="12"/>
      <c r="Z58" s="12"/>
      <c r="AA58" s="35" t="str">
        <f>IFERROR(INDEX(obligationList[],MATCH(D58,obligationList[ERC Ref],0),6),"")</f>
        <v/>
      </c>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row>
    <row r="59" spans="1:57" s="30" customFormat="1" ht="75.75" customHeight="1" x14ac:dyDescent="0.25">
      <c r="A59" s="12"/>
      <c r="B59" s="12"/>
      <c r="C59" s="12"/>
      <c r="D59" s="12"/>
      <c r="E59" s="33" t="str">
        <f>IFERROR(INDEX(obligationList[],MATCH(D59,obligationList[ERC Ref],0),5),"")</f>
        <v/>
      </c>
      <c r="F59" s="34" t="str">
        <f>IFERROR(INDEX(obligationList[],MATCH(D59,obligationList[ERC Ref],0),7),"")</f>
        <v/>
      </c>
      <c r="G59" s="10"/>
      <c r="H59" s="31"/>
      <c r="I59" s="9"/>
      <c r="J59" s="9"/>
      <c r="K59" s="11"/>
      <c r="L59" s="32"/>
      <c r="M59" s="10"/>
      <c r="N59" s="9"/>
      <c r="O59" s="10"/>
      <c r="P59" s="12"/>
      <c r="Q59" s="12"/>
      <c r="R59" s="12"/>
      <c r="S59" s="12"/>
      <c r="T59" s="12"/>
      <c r="U59" s="12"/>
      <c r="V59" s="10"/>
      <c r="W59" s="12"/>
      <c r="X59" s="12"/>
      <c r="Y59" s="12"/>
      <c r="Z59" s="12"/>
      <c r="AA59" s="35" t="str">
        <f>IFERROR(INDEX(obligationList[],MATCH(D59,obligationList[ERC Ref],0),6),"")</f>
        <v/>
      </c>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row>
    <row r="60" spans="1:57" s="30" customFormat="1" ht="75.75" customHeight="1" x14ac:dyDescent="0.25">
      <c r="A60" s="12"/>
      <c r="B60" s="12"/>
      <c r="C60" s="12"/>
      <c r="D60" s="12"/>
      <c r="E60" s="33" t="str">
        <f>IFERROR(INDEX(obligationList[],MATCH(D60,obligationList[ERC Ref],0),5),"")</f>
        <v/>
      </c>
      <c r="F60" s="34" t="str">
        <f>IFERROR(INDEX(obligationList[],MATCH(D60,obligationList[ERC Ref],0),7),"")</f>
        <v/>
      </c>
      <c r="G60" s="10"/>
      <c r="H60" s="31"/>
      <c r="I60" s="9"/>
      <c r="J60" s="9"/>
      <c r="K60" s="11"/>
      <c r="L60" s="32"/>
      <c r="M60" s="10"/>
      <c r="N60" s="9"/>
      <c r="O60" s="10"/>
      <c r="P60" s="12"/>
      <c r="Q60" s="12"/>
      <c r="R60" s="12"/>
      <c r="S60" s="12"/>
      <c r="T60" s="12"/>
      <c r="U60" s="12"/>
      <c r="V60" s="10"/>
      <c r="W60" s="12"/>
      <c r="X60" s="12"/>
      <c r="Y60" s="12"/>
      <c r="Z60" s="12"/>
      <c r="AA60" s="35" t="str">
        <f>IFERROR(INDEX(obligationList[],MATCH(D60,obligationList[ERC Ref],0),6),"")</f>
        <v/>
      </c>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row>
    <row r="61" spans="1:57" s="30" customFormat="1" ht="75.75" customHeight="1" x14ac:dyDescent="0.25">
      <c r="A61" s="12"/>
      <c r="B61" s="12"/>
      <c r="C61" s="12"/>
      <c r="D61" s="12"/>
      <c r="E61" s="33" t="str">
        <f>IFERROR(INDEX(obligationList[],MATCH(D61,obligationList[ERC Ref],0),5),"")</f>
        <v/>
      </c>
      <c r="F61" s="34" t="str">
        <f>IFERROR(INDEX(obligationList[],MATCH(D61,obligationList[ERC Ref],0),7),"")</f>
        <v/>
      </c>
      <c r="G61" s="10"/>
      <c r="H61" s="31"/>
      <c r="I61" s="9"/>
      <c r="J61" s="9"/>
      <c r="K61" s="11"/>
      <c r="L61" s="32"/>
      <c r="M61" s="10"/>
      <c r="N61" s="9"/>
      <c r="O61" s="10"/>
      <c r="P61" s="12"/>
      <c r="Q61" s="12"/>
      <c r="R61" s="12"/>
      <c r="S61" s="12"/>
      <c r="T61" s="12"/>
      <c r="U61" s="12"/>
      <c r="V61" s="10"/>
      <c r="W61" s="12"/>
      <c r="X61" s="12"/>
      <c r="Y61" s="12"/>
      <c r="Z61" s="12"/>
      <c r="AA61" s="35" t="str">
        <f>IFERROR(INDEX(obligationList[],MATCH(D61,obligationList[ERC Ref],0),6),"")</f>
        <v/>
      </c>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row>
    <row r="62" spans="1:57" s="30" customFormat="1" ht="75.75" customHeight="1" x14ac:dyDescent="0.25">
      <c r="A62" s="12"/>
      <c r="B62" s="12"/>
      <c r="C62" s="12"/>
      <c r="D62" s="12"/>
      <c r="E62" s="33" t="str">
        <f>IFERROR(INDEX(obligationList[],MATCH(D62,obligationList[ERC Ref],0),5),"")</f>
        <v/>
      </c>
      <c r="F62" s="34" t="str">
        <f>IFERROR(INDEX(obligationList[],MATCH(D62,obligationList[ERC Ref],0),7),"")</f>
        <v/>
      </c>
      <c r="G62" s="10"/>
      <c r="H62" s="31"/>
      <c r="I62" s="9"/>
      <c r="J62" s="9"/>
      <c r="K62" s="11"/>
      <c r="L62" s="32"/>
      <c r="M62" s="10"/>
      <c r="N62" s="9"/>
      <c r="O62" s="10"/>
      <c r="P62" s="12"/>
      <c r="Q62" s="12"/>
      <c r="R62" s="12"/>
      <c r="S62" s="12"/>
      <c r="T62" s="12"/>
      <c r="U62" s="12"/>
      <c r="V62" s="10"/>
      <c r="W62" s="12"/>
      <c r="X62" s="12"/>
      <c r="Y62" s="12"/>
      <c r="Z62" s="12"/>
      <c r="AA62" s="35" t="str">
        <f>IFERROR(INDEX(obligationList[],MATCH(D62,obligationList[ERC Ref],0),6),"")</f>
        <v/>
      </c>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row>
    <row r="63" spans="1:57" s="30" customFormat="1" ht="75.75" customHeight="1" x14ac:dyDescent="0.25">
      <c r="A63" s="12"/>
      <c r="B63" s="12"/>
      <c r="C63" s="12"/>
      <c r="D63" s="12"/>
      <c r="E63" s="33" t="str">
        <f>IFERROR(INDEX(obligationList[],MATCH(D63,obligationList[ERC Ref],0),5),"")</f>
        <v/>
      </c>
      <c r="F63" s="34" t="str">
        <f>IFERROR(INDEX(obligationList[],MATCH(D63,obligationList[ERC Ref],0),7),"")</f>
        <v/>
      </c>
      <c r="G63" s="10"/>
      <c r="H63" s="31"/>
      <c r="I63" s="9"/>
      <c r="J63" s="9"/>
      <c r="K63" s="11"/>
      <c r="L63" s="32"/>
      <c r="M63" s="10"/>
      <c r="N63" s="9"/>
      <c r="O63" s="10"/>
      <c r="P63" s="12"/>
      <c r="Q63" s="12"/>
      <c r="R63" s="12"/>
      <c r="S63" s="12"/>
      <c r="T63" s="12"/>
      <c r="U63" s="12"/>
      <c r="V63" s="10"/>
      <c r="W63" s="12"/>
      <c r="X63" s="12"/>
      <c r="Y63" s="12"/>
      <c r="Z63" s="12"/>
      <c r="AA63" s="35" t="str">
        <f>IFERROR(INDEX(obligationList[],MATCH(D63,obligationList[ERC Ref],0),6),"")</f>
        <v/>
      </c>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row>
    <row r="64" spans="1:57" s="30" customFormat="1" ht="75.75" customHeight="1" x14ac:dyDescent="0.25">
      <c r="A64" s="12"/>
      <c r="B64" s="12"/>
      <c r="C64" s="12"/>
      <c r="D64" s="12"/>
      <c r="E64" s="33" t="str">
        <f>IFERROR(INDEX(obligationList[],MATCH(D64,obligationList[ERC Ref],0),5),"")</f>
        <v/>
      </c>
      <c r="F64" s="34" t="str">
        <f>IFERROR(INDEX(obligationList[],MATCH(D64,obligationList[ERC Ref],0),7),"")</f>
        <v/>
      </c>
      <c r="G64" s="10"/>
      <c r="H64" s="31"/>
      <c r="I64" s="9"/>
      <c r="J64" s="9"/>
      <c r="K64" s="11"/>
      <c r="L64" s="32"/>
      <c r="M64" s="10"/>
      <c r="N64" s="9"/>
      <c r="O64" s="10"/>
      <c r="P64" s="12"/>
      <c r="Q64" s="12"/>
      <c r="R64" s="12"/>
      <c r="S64" s="12"/>
      <c r="T64" s="12"/>
      <c r="U64" s="12"/>
      <c r="V64" s="10"/>
      <c r="W64" s="12"/>
      <c r="X64" s="12"/>
      <c r="Y64" s="12"/>
      <c r="Z64" s="12"/>
      <c r="AA64" s="35" t="str">
        <f>IFERROR(INDEX(obligationList[],MATCH(D64,obligationList[ERC Ref],0),6),"")</f>
        <v/>
      </c>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row>
    <row r="65" spans="1:57" s="30" customFormat="1" ht="75.75" customHeight="1" x14ac:dyDescent="0.25">
      <c r="A65" s="12"/>
      <c r="B65" s="12"/>
      <c r="C65" s="12"/>
      <c r="D65" s="12"/>
      <c r="E65" s="33" t="str">
        <f>IFERROR(INDEX(obligationList[],MATCH(D65,obligationList[ERC Ref],0),5),"")</f>
        <v/>
      </c>
      <c r="F65" s="34" t="str">
        <f>IFERROR(INDEX(obligationList[],MATCH(D65,obligationList[ERC Ref],0),7),"")</f>
        <v/>
      </c>
      <c r="G65" s="10"/>
      <c r="H65" s="31"/>
      <c r="I65" s="9"/>
      <c r="J65" s="9"/>
      <c r="K65" s="11"/>
      <c r="L65" s="32"/>
      <c r="M65" s="10"/>
      <c r="N65" s="9"/>
      <c r="O65" s="10"/>
      <c r="P65" s="12"/>
      <c r="Q65" s="12"/>
      <c r="R65" s="12"/>
      <c r="S65" s="12"/>
      <c r="T65" s="12"/>
      <c r="U65" s="12"/>
      <c r="V65" s="10"/>
      <c r="W65" s="12"/>
      <c r="X65" s="12"/>
      <c r="Y65" s="12"/>
      <c r="Z65" s="12"/>
      <c r="AA65" s="35" t="str">
        <f>IFERROR(INDEX(obligationList[],MATCH(D65,obligationList[ERC Ref],0),6),"")</f>
        <v/>
      </c>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row>
    <row r="66" spans="1:57" s="30" customFormat="1" ht="75.75" customHeight="1" x14ac:dyDescent="0.25">
      <c r="A66" s="12"/>
      <c r="B66" s="12"/>
      <c r="C66" s="12"/>
      <c r="D66" s="12"/>
      <c r="E66" s="33" t="str">
        <f>IFERROR(INDEX(obligationList[],MATCH(D66,obligationList[ERC Ref],0),5),"")</f>
        <v/>
      </c>
      <c r="F66" s="34" t="str">
        <f>IFERROR(INDEX(obligationList[],MATCH(D66,obligationList[ERC Ref],0),7),"")</f>
        <v/>
      </c>
      <c r="G66" s="10"/>
      <c r="H66" s="31"/>
      <c r="I66" s="9"/>
      <c r="J66" s="9"/>
      <c r="K66" s="11"/>
      <c r="L66" s="32"/>
      <c r="M66" s="10"/>
      <c r="N66" s="9"/>
      <c r="O66" s="10"/>
      <c r="P66" s="12"/>
      <c r="Q66" s="12"/>
      <c r="R66" s="12"/>
      <c r="S66" s="12"/>
      <c r="T66" s="12"/>
      <c r="U66" s="12"/>
      <c r="V66" s="10"/>
      <c r="W66" s="12"/>
      <c r="X66" s="12"/>
      <c r="Y66" s="12"/>
      <c r="Z66" s="12"/>
      <c r="AA66" s="35" t="str">
        <f>IFERROR(INDEX(obligationList[],MATCH(D66,obligationList[ERC Ref],0),6),"")</f>
        <v/>
      </c>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row>
    <row r="67" spans="1:57" s="30" customFormat="1" ht="75.75" customHeight="1" x14ac:dyDescent="0.25">
      <c r="A67" s="12"/>
      <c r="B67" s="12"/>
      <c r="C67" s="12"/>
      <c r="D67" s="12"/>
      <c r="E67" s="33" t="str">
        <f>IFERROR(INDEX(obligationList[],MATCH(D67,obligationList[ERC Ref],0),5),"")</f>
        <v/>
      </c>
      <c r="F67" s="34" t="str">
        <f>IFERROR(INDEX(obligationList[],MATCH(D67,obligationList[ERC Ref],0),7),"")</f>
        <v/>
      </c>
      <c r="G67" s="10"/>
      <c r="H67" s="31"/>
      <c r="I67" s="9"/>
      <c r="J67" s="9"/>
      <c r="K67" s="11"/>
      <c r="L67" s="32"/>
      <c r="M67" s="10"/>
      <c r="N67" s="9"/>
      <c r="O67" s="10"/>
      <c r="P67" s="12"/>
      <c r="Q67" s="12"/>
      <c r="R67" s="12"/>
      <c r="S67" s="12"/>
      <c r="T67" s="12"/>
      <c r="U67" s="12"/>
      <c r="V67" s="10"/>
      <c r="W67" s="12"/>
      <c r="X67" s="12"/>
      <c r="Y67" s="12"/>
      <c r="Z67" s="12"/>
      <c r="AA67" s="35" t="str">
        <f>IFERROR(INDEX(obligationList[],MATCH(D67,obligationList[ERC Ref],0),6),"")</f>
        <v/>
      </c>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row>
    <row r="68" spans="1:57" s="30" customFormat="1" ht="75.75" customHeight="1" x14ac:dyDescent="0.25">
      <c r="A68" s="12"/>
      <c r="B68" s="12"/>
      <c r="C68" s="12"/>
      <c r="D68" s="12"/>
      <c r="E68" s="33" t="str">
        <f>IFERROR(INDEX(obligationList[],MATCH(D68,obligationList[ERC Ref],0),5),"")</f>
        <v/>
      </c>
      <c r="F68" s="34" t="str">
        <f>IFERROR(INDEX(obligationList[],MATCH(D68,obligationList[ERC Ref],0),7),"")</f>
        <v/>
      </c>
      <c r="G68" s="10"/>
      <c r="H68" s="31"/>
      <c r="I68" s="9"/>
      <c r="J68" s="9"/>
      <c r="K68" s="11"/>
      <c r="L68" s="32"/>
      <c r="M68" s="10"/>
      <c r="N68" s="9"/>
      <c r="O68" s="10"/>
      <c r="P68" s="12"/>
      <c r="Q68" s="12"/>
      <c r="R68" s="12"/>
      <c r="S68" s="12"/>
      <c r="T68" s="12"/>
      <c r="U68" s="12"/>
      <c r="V68" s="10"/>
      <c r="W68" s="12"/>
      <c r="X68" s="12"/>
      <c r="Y68" s="12"/>
      <c r="Z68" s="12"/>
      <c r="AA68" s="35" t="str">
        <f>IFERROR(INDEX(obligationList[],MATCH(D68,obligationList[ERC Ref],0),6),"")</f>
        <v/>
      </c>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row>
    <row r="69" spans="1:57" s="30" customFormat="1" ht="75.75" customHeight="1" x14ac:dyDescent="0.25">
      <c r="A69" s="12"/>
      <c r="B69" s="12"/>
      <c r="C69" s="12"/>
      <c r="D69" s="12"/>
      <c r="E69" s="33" t="str">
        <f>IFERROR(INDEX(obligationList[],MATCH(D69,obligationList[ERC Ref],0),5),"")</f>
        <v/>
      </c>
      <c r="F69" s="34" t="str">
        <f>IFERROR(INDEX(obligationList[],MATCH(D69,obligationList[ERC Ref],0),7),"")</f>
        <v/>
      </c>
      <c r="G69" s="10"/>
      <c r="H69" s="31"/>
      <c r="I69" s="9"/>
      <c r="J69" s="9"/>
      <c r="K69" s="11"/>
      <c r="L69" s="32"/>
      <c r="M69" s="10"/>
      <c r="N69" s="9"/>
      <c r="O69" s="10"/>
      <c r="P69" s="12"/>
      <c r="Q69" s="12"/>
      <c r="R69" s="12"/>
      <c r="S69" s="12"/>
      <c r="T69" s="12"/>
      <c r="U69" s="12"/>
      <c r="V69" s="10"/>
      <c r="W69" s="12"/>
      <c r="X69" s="12"/>
      <c r="Y69" s="12"/>
      <c r="Z69" s="12"/>
      <c r="AA69" s="35" t="str">
        <f>IFERROR(INDEX(obligationList[],MATCH(D69,obligationList[ERC Ref],0),6),"")</f>
        <v/>
      </c>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row>
    <row r="70" spans="1:57" s="30" customFormat="1" ht="75.75" customHeight="1" x14ac:dyDescent="0.25">
      <c r="A70" s="12"/>
      <c r="B70" s="12"/>
      <c r="C70" s="12"/>
      <c r="D70" s="12"/>
      <c r="E70" s="33" t="str">
        <f>IFERROR(INDEX(obligationList[],MATCH(D70,obligationList[ERC Ref],0),5),"")</f>
        <v/>
      </c>
      <c r="F70" s="34" t="str">
        <f>IFERROR(INDEX(obligationList[],MATCH(D70,obligationList[ERC Ref],0),7),"")</f>
        <v/>
      </c>
      <c r="G70" s="10"/>
      <c r="H70" s="31"/>
      <c r="I70" s="9"/>
      <c r="J70" s="9"/>
      <c r="K70" s="11"/>
      <c r="L70" s="32"/>
      <c r="M70" s="10"/>
      <c r="N70" s="9"/>
      <c r="O70" s="10"/>
      <c r="P70" s="12"/>
      <c r="Q70" s="12"/>
      <c r="R70" s="12"/>
      <c r="S70" s="12"/>
      <c r="T70" s="12"/>
      <c r="U70" s="12"/>
      <c r="V70" s="10"/>
      <c r="W70" s="12"/>
      <c r="X70" s="12"/>
      <c r="Y70" s="12"/>
      <c r="Z70" s="12"/>
      <c r="AA70" s="35" t="str">
        <f>IFERROR(INDEX(obligationList[],MATCH(D70,obligationList[ERC Ref],0),6),"")</f>
        <v/>
      </c>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row>
    <row r="71" spans="1:57" s="30" customFormat="1" ht="75.75" customHeight="1" x14ac:dyDescent="0.25">
      <c r="A71" s="12"/>
      <c r="B71" s="12"/>
      <c r="C71" s="12"/>
      <c r="D71" s="12"/>
      <c r="E71" s="33" t="str">
        <f>IFERROR(INDEX(obligationList[],MATCH(D71,obligationList[ERC Ref],0),5),"")</f>
        <v/>
      </c>
      <c r="F71" s="34" t="str">
        <f>IFERROR(INDEX(obligationList[],MATCH(D71,obligationList[ERC Ref],0),7),"")</f>
        <v/>
      </c>
      <c r="G71" s="10"/>
      <c r="H71" s="31"/>
      <c r="I71" s="9"/>
      <c r="J71" s="9"/>
      <c r="K71" s="11"/>
      <c r="L71" s="32"/>
      <c r="M71" s="10"/>
      <c r="N71" s="9"/>
      <c r="O71" s="10"/>
      <c r="P71" s="12"/>
      <c r="Q71" s="12"/>
      <c r="R71" s="12"/>
      <c r="S71" s="12"/>
      <c r="T71" s="12"/>
      <c r="U71" s="12"/>
      <c r="V71" s="10"/>
      <c r="W71" s="12"/>
      <c r="X71" s="12"/>
      <c r="Y71" s="12"/>
      <c r="Z71" s="12"/>
      <c r="AA71" s="35" t="str">
        <f>IFERROR(INDEX(obligationList[],MATCH(D71,obligationList[ERC Ref],0),6),"")</f>
        <v/>
      </c>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row>
    <row r="72" spans="1:57" s="30" customFormat="1" ht="75.75" customHeight="1" x14ac:dyDescent="0.25">
      <c r="A72" s="12"/>
      <c r="B72" s="12"/>
      <c r="C72" s="12"/>
      <c r="D72" s="12"/>
      <c r="E72" s="33" t="str">
        <f>IFERROR(INDEX(obligationList[],MATCH(D72,obligationList[ERC Ref],0),5),"")</f>
        <v/>
      </c>
      <c r="F72" s="34" t="str">
        <f>IFERROR(INDEX(obligationList[],MATCH(D72,obligationList[ERC Ref],0),7),"")</f>
        <v/>
      </c>
      <c r="G72" s="10"/>
      <c r="H72" s="31"/>
      <c r="I72" s="9"/>
      <c r="J72" s="9"/>
      <c r="K72" s="11"/>
      <c r="L72" s="32"/>
      <c r="M72" s="10"/>
      <c r="N72" s="9"/>
      <c r="O72" s="10"/>
      <c r="P72" s="12"/>
      <c r="Q72" s="12"/>
      <c r="R72" s="12"/>
      <c r="S72" s="12"/>
      <c r="T72" s="12"/>
      <c r="U72" s="12"/>
      <c r="V72" s="10"/>
      <c r="W72" s="12"/>
      <c r="X72" s="12"/>
      <c r="Y72" s="12"/>
      <c r="Z72" s="12"/>
      <c r="AA72" s="35" t="str">
        <f>IFERROR(INDEX(obligationList[],MATCH(D72,obligationList[ERC Ref],0),6),"")</f>
        <v/>
      </c>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row>
    <row r="73" spans="1:57" s="30" customFormat="1" ht="75.75" customHeight="1" x14ac:dyDescent="0.25">
      <c r="A73" s="12"/>
      <c r="B73" s="12"/>
      <c r="C73" s="12"/>
      <c r="D73" s="12"/>
      <c r="E73" s="33" t="str">
        <f>IFERROR(INDEX(obligationList[],MATCH(D73,obligationList[ERC Ref],0),5),"")</f>
        <v/>
      </c>
      <c r="F73" s="34" t="str">
        <f>IFERROR(INDEX(obligationList[],MATCH(D73,obligationList[ERC Ref],0),7),"")</f>
        <v/>
      </c>
      <c r="G73" s="10"/>
      <c r="H73" s="31"/>
      <c r="I73" s="9"/>
      <c r="J73" s="9"/>
      <c r="K73" s="11"/>
      <c r="L73" s="32"/>
      <c r="M73" s="10"/>
      <c r="N73" s="9"/>
      <c r="O73" s="10"/>
      <c r="P73" s="12"/>
      <c r="Q73" s="12"/>
      <c r="R73" s="12"/>
      <c r="S73" s="12"/>
      <c r="T73" s="12"/>
      <c r="U73" s="12"/>
      <c r="V73" s="10"/>
      <c r="W73" s="12"/>
      <c r="X73" s="12"/>
      <c r="Y73" s="12"/>
      <c r="Z73" s="12"/>
      <c r="AA73" s="35" t="str">
        <f>IFERROR(INDEX(obligationList[],MATCH(D73,obligationList[ERC Ref],0),6),"")</f>
        <v/>
      </c>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row>
    <row r="74" spans="1:57" s="30" customFormat="1" ht="75.75" customHeight="1" x14ac:dyDescent="0.25">
      <c r="A74" s="12"/>
      <c r="B74" s="12"/>
      <c r="C74" s="12"/>
      <c r="D74" s="12"/>
      <c r="E74" s="33" t="str">
        <f>IFERROR(INDEX(obligationList[],MATCH(D74,obligationList[ERC Ref],0),5),"")</f>
        <v/>
      </c>
      <c r="F74" s="34" t="str">
        <f>IFERROR(INDEX(obligationList[],MATCH(D74,obligationList[ERC Ref],0),7),"")</f>
        <v/>
      </c>
      <c r="G74" s="10"/>
      <c r="H74" s="31"/>
      <c r="I74" s="9"/>
      <c r="J74" s="9"/>
      <c r="K74" s="11"/>
      <c r="L74" s="32"/>
      <c r="M74" s="10"/>
      <c r="N74" s="9"/>
      <c r="O74" s="10"/>
      <c r="P74" s="12"/>
      <c r="Q74" s="12"/>
      <c r="R74" s="12"/>
      <c r="S74" s="12"/>
      <c r="T74" s="12"/>
      <c r="U74" s="12"/>
      <c r="V74" s="10"/>
      <c r="W74" s="12"/>
      <c r="X74" s="12"/>
      <c r="Y74" s="12"/>
      <c r="Z74" s="12"/>
      <c r="AA74" s="35" t="str">
        <f>IFERROR(INDEX(obligationList[],MATCH(D74,obligationList[ERC Ref],0),6),"")</f>
        <v/>
      </c>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row>
    <row r="75" spans="1:57" s="30" customFormat="1" ht="75.75" customHeight="1" x14ac:dyDescent="0.25">
      <c r="A75" s="12"/>
      <c r="B75" s="12"/>
      <c r="C75" s="12"/>
      <c r="D75" s="12"/>
      <c r="E75" s="33" t="str">
        <f>IFERROR(INDEX(obligationList[],MATCH(D75,obligationList[ERC Ref],0),5),"")</f>
        <v/>
      </c>
      <c r="F75" s="34" t="str">
        <f>IFERROR(INDEX(obligationList[],MATCH(D75,obligationList[ERC Ref],0),7),"")</f>
        <v/>
      </c>
      <c r="G75" s="10"/>
      <c r="H75" s="31"/>
      <c r="I75" s="9"/>
      <c r="J75" s="9"/>
      <c r="K75" s="11"/>
      <c r="L75" s="32"/>
      <c r="M75" s="10"/>
      <c r="N75" s="9"/>
      <c r="O75" s="10"/>
      <c r="P75" s="12"/>
      <c r="Q75" s="12"/>
      <c r="R75" s="12"/>
      <c r="S75" s="12"/>
      <c r="T75" s="12"/>
      <c r="U75" s="12"/>
      <c r="V75" s="10"/>
      <c r="W75" s="12"/>
      <c r="X75" s="12"/>
      <c r="Y75" s="12"/>
      <c r="Z75" s="12"/>
      <c r="AA75" s="35" t="str">
        <f>IFERROR(INDEX(obligationList[],MATCH(D75,obligationList[ERC Ref],0),6),"")</f>
        <v/>
      </c>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row>
    <row r="76" spans="1:57" s="30" customFormat="1" ht="75.75" customHeight="1" x14ac:dyDescent="0.25">
      <c r="A76" s="12"/>
      <c r="B76" s="12"/>
      <c r="C76" s="12"/>
      <c r="D76" s="12"/>
      <c r="E76" s="33" t="str">
        <f>IFERROR(INDEX(obligationList[],MATCH(D76,obligationList[ERC Ref],0),5),"")</f>
        <v/>
      </c>
      <c r="F76" s="34" t="str">
        <f>IFERROR(INDEX(obligationList[],MATCH(D76,obligationList[ERC Ref],0),7),"")</f>
        <v/>
      </c>
      <c r="G76" s="10"/>
      <c r="H76" s="31"/>
      <c r="I76" s="9"/>
      <c r="J76" s="9"/>
      <c r="K76" s="11"/>
      <c r="L76" s="32"/>
      <c r="M76" s="10"/>
      <c r="N76" s="9"/>
      <c r="O76" s="10"/>
      <c r="P76" s="12"/>
      <c r="Q76" s="12"/>
      <c r="R76" s="12"/>
      <c r="S76" s="12"/>
      <c r="T76" s="12"/>
      <c r="U76" s="12"/>
      <c r="V76" s="10"/>
      <c r="W76" s="12"/>
      <c r="X76" s="12"/>
      <c r="Y76" s="12"/>
      <c r="Z76" s="12"/>
      <c r="AA76" s="35" t="str">
        <f>IFERROR(INDEX(obligationList[],MATCH(D76,obligationList[ERC Ref],0),6),"")</f>
        <v/>
      </c>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row>
    <row r="77" spans="1:57" s="30" customFormat="1" ht="75.75" customHeight="1" x14ac:dyDescent="0.25">
      <c r="A77" s="12"/>
      <c r="B77" s="12"/>
      <c r="C77" s="12"/>
      <c r="D77" s="12"/>
      <c r="E77" s="33" t="str">
        <f>IFERROR(INDEX(obligationList[],MATCH(D77,obligationList[ERC Ref],0),5),"")</f>
        <v/>
      </c>
      <c r="F77" s="34" t="str">
        <f>IFERROR(INDEX(obligationList[],MATCH(D77,obligationList[ERC Ref],0),7),"")</f>
        <v/>
      </c>
      <c r="G77" s="10"/>
      <c r="H77" s="31"/>
      <c r="I77" s="9"/>
      <c r="J77" s="9"/>
      <c r="K77" s="11"/>
      <c r="L77" s="32"/>
      <c r="M77" s="10"/>
      <c r="N77" s="9"/>
      <c r="O77" s="10"/>
      <c r="P77" s="12"/>
      <c r="Q77" s="12"/>
      <c r="R77" s="12"/>
      <c r="S77" s="12"/>
      <c r="T77" s="12"/>
      <c r="U77" s="12"/>
      <c r="V77" s="10"/>
      <c r="W77" s="12"/>
      <c r="X77" s="12"/>
      <c r="Y77" s="12"/>
      <c r="Z77" s="12"/>
      <c r="AA77" s="35" t="str">
        <f>IFERROR(INDEX(obligationList[],MATCH(D77,obligationList[ERC Ref],0),6),"")</f>
        <v/>
      </c>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row>
    <row r="78" spans="1:57" s="30" customFormat="1" ht="75.75" customHeight="1" x14ac:dyDescent="0.25">
      <c r="A78" s="12"/>
      <c r="B78" s="12"/>
      <c r="C78" s="12"/>
      <c r="D78" s="12"/>
      <c r="E78" s="33" t="str">
        <f>IFERROR(INDEX(obligationList[],MATCH(D78,obligationList[ERC Ref],0),5),"")</f>
        <v/>
      </c>
      <c r="F78" s="34" t="str">
        <f>IFERROR(INDEX(obligationList[],MATCH(D78,obligationList[ERC Ref],0),7),"")</f>
        <v/>
      </c>
      <c r="G78" s="10"/>
      <c r="H78" s="31"/>
      <c r="I78" s="9"/>
      <c r="J78" s="9"/>
      <c r="K78" s="11"/>
      <c r="L78" s="32"/>
      <c r="M78" s="10"/>
      <c r="N78" s="9"/>
      <c r="O78" s="10"/>
      <c r="P78" s="12"/>
      <c r="Q78" s="12"/>
      <c r="R78" s="12"/>
      <c r="S78" s="12"/>
      <c r="T78" s="12"/>
      <c r="U78" s="12"/>
      <c r="V78" s="10"/>
      <c r="W78" s="12"/>
      <c r="X78" s="12"/>
      <c r="Y78" s="12"/>
      <c r="Z78" s="12"/>
      <c r="AA78" s="35" t="str">
        <f>IFERROR(INDEX(obligationList[],MATCH(D78,obligationList[ERC Ref],0),6),"")</f>
        <v/>
      </c>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row>
    <row r="79" spans="1:57" s="30" customFormat="1" ht="75.75" customHeight="1" x14ac:dyDescent="0.25">
      <c r="A79" s="12"/>
      <c r="B79" s="12"/>
      <c r="C79" s="12"/>
      <c r="D79" s="12"/>
      <c r="E79" s="33" t="str">
        <f>IFERROR(INDEX(obligationList[],MATCH(D79,obligationList[ERC Ref],0),5),"")</f>
        <v/>
      </c>
      <c r="F79" s="34" t="str">
        <f>IFERROR(INDEX(obligationList[],MATCH(D79,obligationList[ERC Ref],0),7),"")</f>
        <v/>
      </c>
      <c r="G79" s="10"/>
      <c r="H79" s="31"/>
      <c r="I79" s="9"/>
      <c r="J79" s="9"/>
      <c r="K79" s="11"/>
      <c r="L79" s="32"/>
      <c r="M79" s="10"/>
      <c r="N79" s="9"/>
      <c r="O79" s="10"/>
      <c r="P79" s="12"/>
      <c r="Q79" s="12"/>
      <c r="R79" s="12"/>
      <c r="S79" s="12"/>
      <c r="T79" s="12"/>
      <c r="U79" s="12"/>
      <c r="V79" s="10"/>
      <c r="W79" s="12"/>
      <c r="X79" s="12"/>
      <c r="Y79" s="12"/>
      <c r="Z79" s="12"/>
      <c r="AA79" s="35" t="str">
        <f>IFERROR(INDEX(obligationList[],MATCH(D79,obligationList[ERC Ref],0),6),"")</f>
        <v/>
      </c>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row>
    <row r="80" spans="1:57" s="30" customFormat="1" ht="75.75" customHeight="1" x14ac:dyDescent="0.25">
      <c r="A80" s="12"/>
      <c r="B80" s="12"/>
      <c r="C80" s="12"/>
      <c r="D80" s="12"/>
      <c r="E80" s="33" t="str">
        <f>IFERROR(INDEX(obligationList[],MATCH(D80,obligationList[ERC Ref],0),5),"")</f>
        <v/>
      </c>
      <c r="F80" s="34" t="str">
        <f>IFERROR(INDEX(obligationList[],MATCH(D80,obligationList[ERC Ref],0),7),"")</f>
        <v/>
      </c>
      <c r="G80" s="10"/>
      <c r="H80" s="31"/>
      <c r="I80" s="9"/>
      <c r="J80" s="9"/>
      <c r="K80" s="11"/>
      <c r="L80" s="32"/>
      <c r="M80" s="10"/>
      <c r="N80" s="9"/>
      <c r="O80" s="10"/>
      <c r="P80" s="12"/>
      <c r="Q80" s="12"/>
      <c r="R80" s="12"/>
      <c r="S80" s="12"/>
      <c r="T80" s="12"/>
      <c r="U80" s="12"/>
      <c r="V80" s="10"/>
      <c r="W80" s="12"/>
      <c r="X80" s="12"/>
      <c r="Y80" s="12"/>
      <c r="Z80" s="12"/>
      <c r="AA80" s="35" t="str">
        <f>IFERROR(INDEX(obligationList[],MATCH(D80,obligationList[ERC Ref],0),6),"")</f>
        <v/>
      </c>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row>
    <row r="81" spans="1:57" s="30" customFormat="1" ht="75.75" customHeight="1" x14ac:dyDescent="0.25">
      <c r="A81" s="12"/>
      <c r="B81" s="12"/>
      <c r="C81" s="12"/>
      <c r="D81" s="12"/>
      <c r="E81" s="33" t="str">
        <f>IFERROR(INDEX(obligationList[],MATCH(D81,obligationList[ERC Ref],0),5),"")</f>
        <v/>
      </c>
      <c r="F81" s="34" t="str">
        <f>IFERROR(INDEX(obligationList[],MATCH(D81,obligationList[ERC Ref],0),7),"")</f>
        <v/>
      </c>
      <c r="G81" s="10"/>
      <c r="H81" s="31"/>
      <c r="I81" s="9"/>
      <c r="J81" s="9"/>
      <c r="K81" s="11"/>
      <c r="L81" s="32"/>
      <c r="M81" s="10"/>
      <c r="N81" s="9"/>
      <c r="O81" s="10"/>
      <c r="P81" s="12"/>
      <c r="Q81" s="12"/>
      <c r="R81" s="12"/>
      <c r="S81" s="12"/>
      <c r="T81" s="12"/>
      <c r="U81" s="12"/>
      <c r="V81" s="10"/>
      <c r="W81" s="12"/>
      <c r="X81" s="12"/>
      <c r="Y81" s="12"/>
      <c r="Z81" s="12"/>
      <c r="AA81" s="35" t="str">
        <f>IFERROR(INDEX(obligationList[],MATCH(D81,obligationList[ERC Ref],0),6),"")</f>
        <v/>
      </c>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row>
    <row r="82" spans="1:57" s="30" customFormat="1" ht="75.75" customHeight="1" x14ac:dyDescent="0.25">
      <c r="A82" s="12"/>
      <c r="B82" s="12"/>
      <c r="C82" s="12"/>
      <c r="D82" s="12"/>
      <c r="E82" s="33" t="str">
        <f>IFERROR(INDEX(obligationList[],MATCH(D82,obligationList[ERC Ref],0),5),"")</f>
        <v/>
      </c>
      <c r="F82" s="34" t="str">
        <f>IFERROR(INDEX(obligationList[],MATCH(D82,obligationList[ERC Ref],0),7),"")</f>
        <v/>
      </c>
      <c r="G82" s="10"/>
      <c r="H82" s="31"/>
      <c r="I82" s="9"/>
      <c r="J82" s="9"/>
      <c r="K82" s="11"/>
      <c r="L82" s="32"/>
      <c r="M82" s="10"/>
      <c r="N82" s="9"/>
      <c r="O82" s="10"/>
      <c r="P82" s="12"/>
      <c r="Q82" s="12"/>
      <c r="R82" s="12"/>
      <c r="S82" s="12"/>
      <c r="T82" s="12"/>
      <c r="U82" s="12"/>
      <c r="V82" s="10"/>
      <c r="W82" s="12"/>
      <c r="X82" s="12"/>
      <c r="Y82" s="12"/>
      <c r="Z82" s="12"/>
      <c r="AA82" s="35" t="str">
        <f>IFERROR(INDEX(obligationList[],MATCH(D82,obligationList[ERC Ref],0),6),"")</f>
        <v/>
      </c>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row>
    <row r="83" spans="1:57" s="30" customFormat="1" ht="75.75" customHeight="1" x14ac:dyDescent="0.25">
      <c r="A83" s="12"/>
      <c r="B83" s="12"/>
      <c r="C83" s="12"/>
      <c r="D83" s="12"/>
      <c r="E83" s="33" t="str">
        <f>IFERROR(INDEX(obligationList[],MATCH(D83,obligationList[ERC Ref],0),5),"")</f>
        <v/>
      </c>
      <c r="F83" s="34" t="str">
        <f>IFERROR(INDEX(obligationList[],MATCH(D83,obligationList[ERC Ref],0),7),"")</f>
        <v/>
      </c>
      <c r="G83" s="10"/>
      <c r="H83" s="31"/>
      <c r="I83" s="9"/>
      <c r="J83" s="9"/>
      <c r="K83" s="11"/>
      <c r="L83" s="32"/>
      <c r="M83" s="10"/>
      <c r="N83" s="9"/>
      <c r="O83" s="10"/>
      <c r="P83" s="12"/>
      <c r="Q83" s="12"/>
      <c r="R83" s="12"/>
      <c r="S83" s="12"/>
      <c r="T83" s="12"/>
      <c r="U83" s="12"/>
      <c r="V83" s="10"/>
      <c r="W83" s="12"/>
      <c r="X83" s="12"/>
      <c r="Y83" s="12"/>
      <c r="Z83" s="12"/>
      <c r="AA83" s="35" t="str">
        <f>IFERROR(INDEX(obligationList[],MATCH(D83,obligationList[ERC Ref],0),6),"")</f>
        <v/>
      </c>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row>
    <row r="84" spans="1:57" s="30" customFormat="1" ht="75.75" customHeight="1" x14ac:dyDescent="0.25">
      <c r="A84" s="12"/>
      <c r="B84" s="12"/>
      <c r="C84" s="12"/>
      <c r="D84" s="12"/>
      <c r="E84" s="33" t="str">
        <f>IFERROR(INDEX(obligationList[],MATCH(D84,obligationList[ERC Ref],0),5),"")</f>
        <v/>
      </c>
      <c r="F84" s="34" t="str">
        <f>IFERROR(INDEX(obligationList[],MATCH(D84,obligationList[ERC Ref],0),7),"")</f>
        <v/>
      </c>
      <c r="G84" s="10"/>
      <c r="H84" s="31"/>
      <c r="I84" s="9"/>
      <c r="J84" s="9"/>
      <c r="K84" s="11"/>
      <c r="L84" s="32"/>
      <c r="M84" s="10"/>
      <c r="N84" s="9"/>
      <c r="O84" s="10"/>
      <c r="P84" s="12"/>
      <c r="Q84" s="12"/>
      <c r="R84" s="12"/>
      <c r="S84" s="12"/>
      <c r="T84" s="12"/>
      <c r="U84" s="12"/>
      <c r="V84" s="10"/>
      <c r="W84" s="12"/>
      <c r="X84" s="12"/>
      <c r="Y84" s="12"/>
      <c r="Z84" s="12"/>
      <c r="AA84" s="35" t="str">
        <f>IFERROR(INDEX(obligationList[],MATCH(D84,obligationList[ERC Ref],0),6),"")</f>
        <v/>
      </c>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row>
    <row r="85" spans="1:57" s="30" customFormat="1" ht="75.75" customHeight="1" x14ac:dyDescent="0.25">
      <c r="A85" s="12"/>
      <c r="B85" s="12"/>
      <c r="C85" s="12"/>
      <c r="D85" s="12"/>
      <c r="E85" s="33" t="str">
        <f>IFERROR(INDEX(obligationList[],MATCH(D85,obligationList[ERC Ref],0),5),"")</f>
        <v/>
      </c>
      <c r="F85" s="34" t="str">
        <f>IFERROR(INDEX(obligationList[],MATCH(D85,obligationList[ERC Ref],0),7),"")</f>
        <v/>
      </c>
      <c r="G85" s="10"/>
      <c r="H85" s="31"/>
      <c r="I85" s="9"/>
      <c r="J85" s="9"/>
      <c r="K85" s="11"/>
      <c r="L85" s="32"/>
      <c r="M85" s="10"/>
      <c r="N85" s="9"/>
      <c r="O85" s="10"/>
      <c r="P85" s="12"/>
      <c r="Q85" s="12"/>
      <c r="R85" s="12"/>
      <c r="S85" s="12"/>
      <c r="T85" s="12"/>
      <c r="U85" s="12"/>
      <c r="V85" s="10"/>
      <c r="W85" s="12"/>
      <c r="X85" s="12"/>
      <c r="Y85" s="12"/>
      <c r="Z85" s="12"/>
      <c r="AA85" s="35" t="str">
        <f>IFERROR(INDEX(obligationList[],MATCH(D85,obligationList[ERC Ref],0),6),"")</f>
        <v/>
      </c>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row>
    <row r="86" spans="1:57" s="30" customFormat="1" ht="75.75" customHeight="1" x14ac:dyDescent="0.25">
      <c r="A86" s="12"/>
      <c r="B86" s="12"/>
      <c r="C86" s="12"/>
      <c r="D86" s="12"/>
      <c r="E86" s="33" t="str">
        <f>IFERROR(INDEX(obligationList[],MATCH(D86,obligationList[ERC Ref],0),5),"")</f>
        <v/>
      </c>
      <c r="F86" s="34" t="str">
        <f>IFERROR(INDEX(obligationList[],MATCH(D86,obligationList[ERC Ref],0),7),"")</f>
        <v/>
      </c>
      <c r="G86" s="10"/>
      <c r="H86" s="31"/>
      <c r="I86" s="9"/>
      <c r="J86" s="9"/>
      <c r="K86" s="11"/>
      <c r="L86" s="32"/>
      <c r="M86" s="10"/>
      <c r="N86" s="9"/>
      <c r="O86" s="10"/>
      <c r="P86" s="12"/>
      <c r="Q86" s="12"/>
      <c r="R86" s="12"/>
      <c r="S86" s="12"/>
      <c r="T86" s="12"/>
      <c r="U86" s="12"/>
      <c r="V86" s="10"/>
      <c r="W86" s="12"/>
      <c r="X86" s="12"/>
      <c r="Y86" s="12"/>
      <c r="Z86" s="12"/>
      <c r="AA86" s="35" t="str">
        <f>IFERROR(INDEX(obligationList[],MATCH(D86,obligationList[ERC Ref],0),6),"")</f>
        <v/>
      </c>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row>
    <row r="87" spans="1:57" s="30" customFormat="1" ht="75.75" customHeight="1" x14ac:dyDescent="0.25">
      <c r="A87" s="12"/>
      <c r="B87" s="12"/>
      <c r="C87" s="12"/>
      <c r="D87" s="12"/>
      <c r="E87" s="33" t="str">
        <f>IFERROR(INDEX(obligationList[],MATCH(D87,obligationList[ERC Ref],0),5),"")</f>
        <v/>
      </c>
      <c r="F87" s="34" t="str">
        <f>IFERROR(INDEX(obligationList[],MATCH(D87,obligationList[ERC Ref],0),7),"")</f>
        <v/>
      </c>
      <c r="G87" s="10"/>
      <c r="H87" s="31"/>
      <c r="I87" s="9"/>
      <c r="J87" s="9"/>
      <c r="K87" s="11"/>
      <c r="L87" s="32"/>
      <c r="M87" s="10"/>
      <c r="N87" s="9"/>
      <c r="O87" s="10"/>
      <c r="P87" s="12"/>
      <c r="Q87" s="12"/>
      <c r="R87" s="12"/>
      <c r="S87" s="12"/>
      <c r="T87" s="12"/>
      <c r="U87" s="12"/>
      <c r="V87" s="10"/>
      <c r="W87" s="12"/>
      <c r="X87" s="12"/>
      <c r="Y87" s="12"/>
      <c r="Z87" s="12"/>
      <c r="AA87" s="35" t="str">
        <f>IFERROR(INDEX(obligationList[],MATCH(D87,obligationList[ERC Ref],0),6),"")</f>
        <v/>
      </c>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row>
    <row r="88" spans="1:57" s="30" customFormat="1" ht="75.75" customHeight="1" x14ac:dyDescent="0.25">
      <c r="A88" s="12"/>
      <c r="B88" s="12"/>
      <c r="C88" s="12"/>
      <c r="D88" s="12"/>
      <c r="E88" s="33" t="str">
        <f>IFERROR(INDEX(obligationList[],MATCH(D88,obligationList[ERC Ref],0),5),"")</f>
        <v/>
      </c>
      <c r="F88" s="34" t="str">
        <f>IFERROR(INDEX(obligationList[],MATCH(D88,obligationList[ERC Ref],0),7),"")</f>
        <v/>
      </c>
      <c r="G88" s="10"/>
      <c r="H88" s="31"/>
      <c r="I88" s="9"/>
      <c r="J88" s="9"/>
      <c r="K88" s="11"/>
      <c r="L88" s="32"/>
      <c r="M88" s="10"/>
      <c r="N88" s="9"/>
      <c r="O88" s="10"/>
      <c r="P88" s="12"/>
      <c r="Q88" s="12"/>
      <c r="R88" s="12"/>
      <c r="S88" s="12"/>
      <c r="T88" s="12"/>
      <c r="U88" s="12"/>
      <c r="V88" s="10"/>
      <c r="W88" s="12"/>
      <c r="X88" s="12"/>
      <c r="Y88" s="12"/>
      <c r="Z88" s="12"/>
      <c r="AA88" s="35" t="str">
        <f>IFERROR(INDEX(obligationList[],MATCH(D88,obligationList[ERC Ref],0),6),"")</f>
        <v/>
      </c>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row>
    <row r="89" spans="1:57" s="30" customFormat="1" ht="75.75" customHeight="1" x14ac:dyDescent="0.25">
      <c r="A89" s="12"/>
      <c r="B89" s="12"/>
      <c r="C89" s="12"/>
      <c r="D89" s="12"/>
      <c r="E89" s="33" t="str">
        <f>IFERROR(INDEX(obligationList[],MATCH(D89,obligationList[ERC Ref],0),5),"")</f>
        <v/>
      </c>
      <c r="F89" s="34" t="str">
        <f>IFERROR(INDEX(obligationList[],MATCH(D89,obligationList[ERC Ref],0),7),"")</f>
        <v/>
      </c>
      <c r="G89" s="10"/>
      <c r="H89" s="31"/>
      <c r="I89" s="9"/>
      <c r="J89" s="9"/>
      <c r="K89" s="11"/>
      <c r="L89" s="32"/>
      <c r="M89" s="10"/>
      <c r="N89" s="9"/>
      <c r="O89" s="10"/>
      <c r="P89" s="12"/>
      <c r="Q89" s="12"/>
      <c r="R89" s="12"/>
      <c r="S89" s="12"/>
      <c r="T89" s="12"/>
      <c r="U89" s="12"/>
      <c r="V89" s="10"/>
      <c r="W89" s="12"/>
      <c r="X89" s="12"/>
      <c r="Y89" s="12"/>
      <c r="Z89" s="12"/>
      <c r="AA89" s="35" t="str">
        <f>IFERROR(INDEX(obligationList[],MATCH(D89,obligationList[ERC Ref],0),6),"")</f>
        <v/>
      </c>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row>
    <row r="90" spans="1:57" s="30" customFormat="1" ht="75.75" customHeight="1" x14ac:dyDescent="0.25">
      <c r="A90" s="12"/>
      <c r="B90" s="12"/>
      <c r="C90" s="12"/>
      <c r="D90" s="12"/>
      <c r="E90" s="33" t="str">
        <f>IFERROR(INDEX(obligationList[],MATCH(D90,obligationList[ERC Ref],0),5),"")</f>
        <v/>
      </c>
      <c r="F90" s="34" t="str">
        <f>IFERROR(INDEX(obligationList[],MATCH(D90,obligationList[ERC Ref],0),7),"")</f>
        <v/>
      </c>
      <c r="G90" s="10"/>
      <c r="H90" s="31"/>
      <c r="I90" s="9"/>
      <c r="J90" s="9"/>
      <c r="K90" s="11"/>
      <c r="L90" s="32"/>
      <c r="M90" s="10"/>
      <c r="N90" s="9"/>
      <c r="O90" s="10"/>
      <c r="P90" s="12"/>
      <c r="Q90" s="12"/>
      <c r="R90" s="12"/>
      <c r="S90" s="12"/>
      <c r="T90" s="12"/>
      <c r="U90" s="12"/>
      <c r="V90" s="10"/>
      <c r="W90" s="12"/>
      <c r="X90" s="12"/>
      <c r="Y90" s="12"/>
      <c r="Z90" s="12"/>
      <c r="AA90" s="35" t="str">
        <f>IFERROR(INDEX(obligationList[],MATCH(D90,obligationList[ERC Ref],0),6),"")</f>
        <v/>
      </c>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row>
    <row r="91" spans="1:57" s="30" customFormat="1" ht="75.75" customHeight="1" x14ac:dyDescent="0.25">
      <c r="A91" s="12"/>
      <c r="B91" s="12"/>
      <c r="C91" s="12"/>
      <c r="D91" s="12"/>
      <c r="E91" s="33" t="str">
        <f>IFERROR(INDEX(obligationList[],MATCH(D91,obligationList[ERC Ref],0),5),"")</f>
        <v/>
      </c>
      <c r="F91" s="34" t="str">
        <f>IFERROR(INDEX(obligationList[],MATCH(D91,obligationList[ERC Ref],0),7),"")</f>
        <v/>
      </c>
      <c r="G91" s="10"/>
      <c r="H91" s="31"/>
      <c r="I91" s="9"/>
      <c r="J91" s="9"/>
      <c r="K91" s="11"/>
      <c r="L91" s="32"/>
      <c r="M91" s="10"/>
      <c r="N91" s="9"/>
      <c r="O91" s="10"/>
      <c r="P91" s="12"/>
      <c r="Q91" s="12"/>
      <c r="R91" s="12"/>
      <c r="S91" s="12"/>
      <c r="T91" s="12"/>
      <c r="U91" s="12"/>
      <c r="V91" s="10"/>
      <c r="W91" s="12"/>
      <c r="X91" s="12"/>
      <c r="Y91" s="12"/>
      <c r="Z91" s="12"/>
      <c r="AA91" s="35" t="str">
        <f>IFERROR(INDEX(obligationList[],MATCH(D91,obligationList[ERC Ref],0),6),"")</f>
        <v/>
      </c>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row>
    <row r="92" spans="1:57" s="30" customFormat="1" ht="75.75" customHeight="1" x14ac:dyDescent="0.25">
      <c r="A92" s="12"/>
      <c r="B92" s="12"/>
      <c r="C92" s="12"/>
      <c r="D92" s="12"/>
      <c r="E92" s="33" t="str">
        <f>IFERROR(INDEX(obligationList[],MATCH(D92,obligationList[ERC Ref],0),5),"")</f>
        <v/>
      </c>
      <c r="F92" s="34" t="str">
        <f>IFERROR(INDEX(obligationList[],MATCH(D92,obligationList[ERC Ref],0),7),"")</f>
        <v/>
      </c>
      <c r="G92" s="10"/>
      <c r="H92" s="31"/>
      <c r="I92" s="9"/>
      <c r="J92" s="9"/>
      <c r="K92" s="11"/>
      <c r="L92" s="32"/>
      <c r="M92" s="10"/>
      <c r="N92" s="9"/>
      <c r="O92" s="10"/>
      <c r="P92" s="12"/>
      <c r="Q92" s="12"/>
      <c r="R92" s="12"/>
      <c r="S92" s="12"/>
      <c r="T92" s="12"/>
      <c r="U92" s="12"/>
      <c r="V92" s="10"/>
      <c r="W92" s="12"/>
      <c r="X92" s="12"/>
      <c r="Y92" s="12"/>
      <c r="Z92" s="12"/>
      <c r="AA92" s="35" t="str">
        <f>IFERROR(INDEX(obligationList[],MATCH(D92,obligationList[ERC Ref],0),6),"")</f>
        <v/>
      </c>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row>
    <row r="93" spans="1:57" s="30" customFormat="1" ht="75.75" customHeight="1" x14ac:dyDescent="0.25">
      <c r="A93" s="12"/>
      <c r="B93" s="12"/>
      <c r="C93" s="12"/>
      <c r="D93" s="12"/>
      <c r="E93" s="33" t="str">
        <f>IFERROR(INDEX(obligationList[],MATCH(D93,obligationList[ERC Ref],0),5),"")</f>
        <v/>
      </c>
      <c r="F93" s="34" t="str">
        <f>IFERROR(INDEX(obligationList[],MATCH(D93,obligationList[ERC Ref],0),7),"")</f>
        <v/>
      </c>
      <c r="G93" s="10"/>
      <c r="H93" s="31"/>
      <c r="I93" s="9"/>
      <c r="J93" s="9"/>
      <c r="K93" s="11"/>
      <c r="L93" s="32"/>
      <c r="M93" s="10"/>
      <c r="N93" s="9"/>
      <c r="O93" s="10"/>
      <c r="P93" s="12"/>
      <c r="Q93" s="12"/>
      <c r="R93" s="12"/>
      <c r="S93" s="12"/>
      <c r="T93" s="12"/>
      <c r="U93" s="12"/>
      <c r="V93" s="10"/>
      <c r="W93" s="12"/>
      <c r="X93" s="12"/>
      <c r="Y93" s="12"/>
      <c r="Z93" s="12"/>
      <c r="AA93" s="35" t="str">
        <f>IFERROR(INDEX(obligationList[],MATCH(D93,obligationList[ERC Ref],0),6),"")</f>
        <v/>
      </c>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row>
    <row r="94" spans="1:57" s="30" customFormat="1" ht="75.75" customHeight="1" x14ac:dyDescent="0.25">
      <c r="A94" s="12"/>
      <c r="B94" s="12"/>
      <c r="C94" s="12"/>
      <c r="D94" s="12"/>
      <c r="E94" s="33" t="str">
        <f>IFERROR(INDEX(obligationList[],MATCH(D94,obligationList[ERC Ref],0),5),"")</f>
        <v/>
      </c>
      <c r="F94" s="34" t="str">
        <f>IFERROR(INDEX(obligationList[],MATCH(D94,obligationList[ERC Ref],0),7),"")</f>
        <v/>
      </c>
      <c r="G94" s="10"/>
      <c r="H94" s="31"/>
      <c r="I94" s="9"/>
      <c r="J94" s="9"/>
      <c r="K94" s="11"/>
      <c r="L94" s="32"/>
      <c r="M94" s="10"/>
      <c r="N94" s="9"/>
      <c r="O94" s="10"/>
      <c r="P94" s="12"/>
      <c r="Q94" s="12"/>
      <c r="R94" s="12"/>
      <c r="S94" s="12"/>
      <c r="T94" s="12"/>
      <c r="U94" s="12"/>
      <c r="V94" s="10"/>
      <c r="W94" s="12"/>
      <c r="X94" s="12"/>
      <c r="Y94" s="12"/>
      <c r="Z94" s="12"/>
      <c r="AA94" s="35" t="str">
        <f>IFERROR(INDEX(obligationList[],MATCH(D94,obligationList[ERC Ref],0),6),"")</f>
        <v/>
      </c>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row>
    <row r="95" spans="1:57" s="30" customFormat="1" ht="75.75" customHeight="1" x14ac:dyDescent="0.25">
      <c r="A95" s="12"/>
      <c r="B95" s="12"/>
      <c r="C95" s="12"/>
      <c r="D95" s="12"/>
      <c r="E95" s="33" t="str">
        <f>IFERROR(INDEX(obligationList[],MATCH(D95,obligationList[ERC Ref],0),5),"")</f>
        <v/>
      </c>
      <c r="F95" s="34" t="str">
        <f>IFERROR(INDEX(obligationList[],MATCH(D95,obligationList[ERC Ref],0),7),"")</f>
        <v/>
      </c>
      <c r="G95" s="10"/>
      <c r="H95" s="31"/>
      <c r="I95" s="9"/>
      <c r="J95" s="9"/>
      <c r="K95" s="11"/>
      <c r="L95" s="32"/>
      <c r="M95" s="10"/>
      <c r="N95" s="9"/>
      <c r="O95" s="10"/>
      <c r="P95" s="12"/>
      <c r="Q95" s="12"/>
      <c r="R95" s="12"/>
      <c r="S95" s="12"/>
      <c r="T95" s="12"/>
      <c r="U95" s="12"/>
      <c r="V95" s="10"/>
      <c r="W95" s="12"/>
      <c r="X95" s="12"/>
      <c r="Y95" s="12"/>
      <c r="Z95" s="12"/>
      <c r="AA95" s="35" t="str">
        <f>IFERROR(INDEX(obligationList[],MATCH(D95,obligationList[ERC Ref],0),6),"")</f>
        <v/>
      </c>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row>
    <row r="96" spans="1:57" s="30" customFormat="1" ht="75.75" customHeight="1" x14ac:dyDescent="0.25">
      <c r="A96" s="12"/>
      <c r="B96" s="12"/>
      <c r="C96" s="12"/>
      <c r="D96" s="12"/>
      <c r="E96" s="33" t="str">
        <f>IFERROR(INDEX(obligationList[],MATCH(D96,obligationList[ERC Ref],0),5),"")</f>
        <v/>
      </c>
      <c r="F96" s="34" t="str">
        <f>IFERROR(INDEX(obligationList[],MATCH(D96,obligationList[ERC Ref],0),7),"")</f>
        <v/>
      </c>
      <c r="G96" s="10"/>
      <c r="H96" s="31"/>
      <c r="I96" s="9"/>
      <c r="J96" s="9"/>
      <c r="K96" s="11"/>
      <c r="L96" s="32"/>
      <c r="M96" s="10"/>
      <c r="N96" s="9"/>
      <c r="O96" s="10"/>
      <c r="P96" s="12"/>
      <c r="Q96" s="12"/>
      <c r="R96" s="12"/>
      <c r="S96" s="12"/>
      <c r="T96" s="12"/>
      <c r="U96" s="12"/>
      <c r="V96" s="10"/>
      <c r="W96" s="12"/>
      <c r="X96" s="12"/>
      <c r="Y96" s="12"/>
      <c r="Z96" s="12"/>
      <c r="AA96" s="35" t="str">
        <f>IFERROR(INDEX(obligationList[],MATCH(D96,obligationList[ERC Ref],0),6),"")</f>
        <v/>
      </c>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row>
    <row r="97" spans="1:57" s="30" customFormat="1" ht="75.75" customHeight="1" x14ac:dyDescent="0.25">
      <c r="A97" s="12"/>
      <c r="B97" s="12"/>
      <c r="C97" s="12"/>
      <c r="D97" s="12"/>
      <c r="E97" s="33" t="str">
        <f>IFERROR(INDEX(obligationList[],MATCH(D97,obligationList[ERC Ref],0),5),"")</f>
        <v/>
      </c>
      <c r="F97" s="34" t="str">
        <f>IFERROR(INDEX(obligationList[],MATCH(D97,obligationList[ERC Ref],0),7),"")</f>
        <v/>
      </c>
      <c r="G97" s="10"/>
      <c r="H97" s="31"/>
      <c r="I97" s="9"/>
      <c r="J97" s="9"/>
      <c r="K97" s="11"/>
      <c r="L97" s="32"/>
      <c r="M97" s="10"/>
      <c r="N97" s="9"/>
      <c r="O97" s="10"/>
      <c r="P97" s="12"/>
      <c r="Q97" s="12"/>
      <c r="R97" s="12"/>
      <c r="S97" s="12"/>
      <c r="T97" s="12"/>
      <c r="U97" s="12"/>
      <c r="V97" s="10"/>
      <c r="W97" s="12"/>
      <c r="X97" s="12"/>
      <c r="Y97" s="12"/>
      <c r="Z97" s="12"/>
      <c r="AA97" s="35" t="str">
        <f>IFERROR(INDEX(obligationList[],MATCH(D97,obligationList[ERC Ref],0),6),"")</f>
        <v/>
      </c>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row>
    <row r="98" spans="1:57" s="30" customFormat="1" ht="75.75" customHeight="1" x14ac:dyDescent="0.25">
      <c r="A98" s="12"/>
      <c r="B98" s="12"/>
      <c r="C98" s="12"/>
      <c r="D98" s="12"/>
      <c r="E98" s="33" t="str">
        <f>IFERROR(INDEX(obligationList[],MATCH(D98,obligationList[ERC Ref],0),5),"")</f>
        <v/>
      </c>
      <c r="F98" s="34" t="str">
        <f>IFERROR(INDEX(obligationList[],MATCH(D98,obligationList[ERC Ref],0),7),"")</f>
        <v/>
      </c>
      <c r="G98" s="10"/>
      <c r="H98" s="31"/>
      <c r="I98" s="9"/>
      <c r="J98" s="9"/>
      <c r="K98" s="11"/>
      <c r="L98" s="32"/>
      <c r="M98" s="10"/>
      <c r="N98" s="9"/>
      <c r="O98" s="10"/>
      <c r="P98" s="12"/>
      <c r="Q98" s="12"/>
      <c r="R98" s="12"/>
      <c r="S98" s="12"/>
      <c r="T98" s="12"/>
      <c r="U98" s="12"/>
      <c r="V98" s="10"/>
      <c r="W98" s="12"/>
      <c r="X98" s="12"/>
      <c r="Y98" s="12"/>
      <c r="Z98" s="12"/>
      <c r="AA98" s="35" t="str">
        <f>IFERROR(INDEX(obligationList[],MATCH(D98,obligationList[ERC Ref],0),6),"")</f>
        <v/>
      </c>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row>
    <row r="99" spans="1:57" s="30" customFormat="1" ht="75.75" customHeight="1" x14ac:dyDescent="0.25">
      <c r="A99" s="12"/>
      <c r="B99" s="12"/>
      <c r="C99" s="12"/>
      <c r="D99" s="12"/>
      <c r="E99" s="33" t="str">
        <f>IFERROR(INDEX(obligationList[],MATCH(D99,obligationList[ERC Ref],0),5),"")</f>
        <v/>
      </c>
      <c r="F99" s="34" t="str">
        <f>IFERROR(INDEX(obligationList[],MATCH(D99,obligationList[ERC Ref],0),7),"")</f>
        <v/>
      </c>
      <c r="G99" s="10"/>
      <c r="H99" s="31"/>
      <c r="I99" s="9"/>
      <c r="J99" s="9"/>
      <c r="K99" s="11"/>
      <c r="L99" s="32"/>
      <c r="M99" s="10"/>
      <c r="N99" s="9"/>
      <c r="O99" s="10"/>
      <c r="P99" s="12"/>
      <c r="Q99" s="12"/>
      <c r="R99" s="12"/>
      <c r="S99" s="12"/>
      <c r="T99" s="12"/>
      <c r="U99" s="12"/>
      <c r="V99" s="10"/>
      <c r="W99" s="12"/>
      <c r="X99" s="12"/>
      <c r="Y99" s="12"/>
      <c r="Z99" s="12"/>
      <c r="AA99" s="35" t="str">
        <f>IFERROR(INDEX(obligationList[],MATCH(D99,obligationList[ERC Ref],0),6),"")</f>
        <v/>
      </c>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row>
    <row r="100" spans="1:57" s="30" customFormat="1" ht="75.75" customHeight="1" x14ac:dyDescent="0.25">
      <c r="A100" s="12"/>
      <c r="B100" s="12"/>
      <c r="C100" s="12"/>
      <c r="D100" s="12"/>
      <c r="E100" s="33" t="str">
        <f>IFERROR(INDEX(obligationList[],MATCH(D100,obligationList[ERC Ref],0),5),"")</f>
        <v/>
      </c>
      <c r="F100" s="34" t="str">
        <f>IFERROR(INDEX(obligationList[],MATCH(D100,obligationList[ERC Ref],0),7),"")</f>
        <v/>
      </c>
      <c r="G100" s="10"/>
      <c r="H100" s="31"/>
      <c r="I100" s="9"/>
      <c r="J100" s="9"/>
      <c r="K100" s="11"/>
      <c r="L100" s="32"/>
      <c r="M100" s="10"/>
      <c r="N100" s="9"/>
      <c r="O100" s="10"/>
      <c r="P100" s="12"/>
      <c r="Q100" s="12"/>
      <c r="R100" s="12"/>
      <c r="S100" s="12"/>
      <c r="T100" s="12"/>
      <c r="U100" s="12"/>
      <c r="V100" s="10"/>
      <c r="W100" s="12"/>
      <c r="X100" s="12"/>
      <c r="Y100" s="12"/>
      <c r="Z100" s="12"/>
      <c r="AA100" s="35" t="str">
        <f>IFERROR(INDEX(obligationList[],MATCH(D100,obligationList[ERC Ref],0),6),"")</f>
        <v/>
      </c>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row>
    <row r="101" spans="1:57" s="30" customFormat="1" ht="75.75" customHeight="1" x14ac:dyDescent="0.25">
      <c r="A101" s="12"/>
      <c r="B101" s="12"/>
      <c r="C101" s="12"/>
      <c r="D101" s="12"/>
      <c r="E101" s="33" t="str">
        <f>IFERROR(INDEX(obligationList[],MATCH(D101,obligationList[ERC Ref],0),5),"")</f>
        <v/>
      </c>
      <c r="F101" s="34" t="str">
        <f>IFERROR(INDEX(obligationList[],MATCH(D101,obligationList[ERC Ref],0),7),"")</f>
        <v/>
      </c>
      <c r="G101" s="10"/>
      <c r="H101" s="31"/>
      <c r="I101" s="9"/>
      <c r="J101" s="9"/>
      <c r="K101" s="11"/>
      <c r="L101" s="32"/>
      <c r="M101" s="10"/>
      <c r="N101" s="9"/>
      <c r="O101" s="10"/>
      <c r="P101" s="12"/>
      <c r="Q101" s="12"/>
      <c r="R101" s="12"/>
      <c r="S101" s="12"/>
      <c r="T101" s="12"/>
      <c r="U101" s="12"/>
      <c r="V101" s="10"/>
      <c r="W101" s="12"/>
      <c r="X101" s="12"/>
      <c r="Y101" s="12"/>
      <c r="Z101" s="12"/>
      <c r="AA101" s="35" t="str">
        <f>IFERROR(INDEX(obligationList[],MATCH(D101,obligationList[ERC Ref],0),6),"")</f>
        <v/>
      </c>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row>
    <row r="102" spans="1:57" s="30" customFormat="1" ht="75.75" customHeight="1" x14ac:dyDescent="0.25">
      <c r="A102" s="12"/>
      <c r="B102" s="12"/>
      <c r="C102" s="12"/>
      <c r="D102" s="12"/>
      <c r="E102" s="33" t="str">
        <f>IFERROR(INDEX(obligationList[],MATCH(D102,obligationList[ERC Ref],0),5),"")</f>
        <v/>
      </c>
      <c r="F102" s="34" t="str">
        <f>IFERROR(INDEX(obligationList[],MATCH(D102,obligationList[ERC Ref],0),7),"")</f>
        <v/>
      </c>
      <c r="G102" s="10"/>
      <c r="H102" s="31"/>
      <c r="I102" s="9"/>
      <c r="J102" s="9"/>
      <c r="K102" s="11"/>
      <c r="L102" s="32"/>
      <c r="M102" s="10"/>
      <c r="N102" s="9"/>
      <c r="O102" s="10"/>
      <c r="P102" s="12"/>
      <c r="Q102" s="12"/>
      <c r="R102" s="12"/>
      <c r="S102" s="12"/>
      <c r="T102" s="12"/>
      <c r="U102" s="12"/>
      <c r="V102" s="10"/>
      <c r="W102" s="12"/>
      <c r="X102" s="12"/>
      <c r="Y102" s="12"/>
      <c r="Z102" s="12"/>
      <c r="AA102" s="35" t="str">
        <f>IFERROR(INDEX(obligationList[],MATCH(D102,obligationList[ERC Ref],0),6),"")</f>
        <v/>
      </c>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row>
    <row r="103" spans="1:57" s="30" customFormat="1" ht="75.75" customHeight="1" x14ac:dyDescent="0.25">
      <c r="A103" s="12"/>
      <c r="B103" s="12"/>
      <c r="C103" s="12"/>
      <c r="D103" s="12"/>
      <c r="E103" s="33" t="str">
        <f>IFERROR(INDEX(obligationList[],MATCH(D103,obligationList[ERC Ref],0),5),"")</f>
        <v/>
      </c>
      <c r="F103" s="34" t="str">
        <f>IFERROR(INDEX(obligationList[],MATCH(D103,obligationList[ERC Ref],0),7),"")</f>
        <v/>
      </c>
      <c r="G103" s="10"/>
      <c r="H103" s="31"/>
      <c r="I103" s="9"/>
      <c r="J103" s="9"/>
      <c r="K103" s="11"/>
      <c r="L103" s="32"/>
      <c r="M103" s="10"/>
      <c r="N103" s="9"/>
      <c r="O103" s="10"/>
      <c r="P103" s="12"/>
      <c r="Q103" s="12"/>
      <c r="R103" s="12"/>
      <c r="S103" s="12"/>
      <c r="T103" s="12"/>
      <c r="U103" s="12"/>
      <c r="V103" s="10"/>
      <c r="W103" s="12"/>
      <c r="X103" s="12"/>
      <c r="Y103" s="12"/>
      <c r="Z103" s="12"/>
      <c r="AA103" s="35" t="str">
        <f>IFERROR(INDEX(obligationList[],MATCH(D103,obligationList[ERC Ref],0),6),"")</f>
        <v/>
      </c>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row>
    <row r="104" spans="1:57" s="30" customFormat="1" ht="75.75" customHeight="1" x14ac:dyDescent="0.25">
      <c r="A104" s="12"/>
      <c r="B104" s="12"/>
      <c r="C104" s="12"/>
      <c r="D104" s="12"/>
      <c r="E104" s="33" t="str">
        <f>IFERROR(INDEX(obligationList[],MATCH(D104,obligationList[ERC Ref],0),5),"")</f>
        <v/>
      </c>
      <c r="F104" s="34" t="str">
        <f>IFERROR(INDEX(obligationList[],MATCH(D104,obligationList[ERC Ref],0),7),"")</f>
        <v/>
      </c>
      <c r="G104" s="10"/>
      <c r="H104" s="31"/>
      <c r="I104" s="9"/>
      <c r="J104" s="9"/>
      <c r="K104" s="11"/>
      <c r="L104" s="32"/>
      <c r="M104" s="10"/>
      <c r="N104" s="9"/>
      <c r="O104" s="10"/>
      <c r="P104" s="12"/>
      <c r="Q104" s="12"/>
      <c r="R104" s="12"/>
      <c r="S104" s="12"/>
      <c r="T104" s="12"/>
      <c r="U104" s="12"/>
      <c r="V104" s="10"/>
      <c r="W104" s="12"/>
      <c r="X104" s="12"/>
      <c r="Y104" s="12"/>
      <c r="Z104" s="12"/>
      <c r="AA104" s="35" t="str">
        <f>IFERROR(INDEX(obligationList[],MATCH(D104,obligationList[ERC Ref],0),6),"")</f>
        <v/>
      </c>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row>
    <row r="105" spans="1:57" s="30" customFormat="1" ht="75.75" customHeight="1" x14ac:dyDescent="0.25">
      <c r="A105" s="12"/>
      <c r="B105" s="12"/>
      <c r="C105" s="12"/>
      <c r="D105" s="12"/>
      <c r="E105" s="33" t="str">
        <f>IFERROR(INDEX(obligationList[],MATCH(D105,obligationList[ERC Ref],0),5),"")</f>
        <v/>
      </c>
      <c r="F105" s="34" t="str">
        <f>IFERROR(INDEX(obligationList[],MATCH(D105,obligationList[ERC Ref],0),7),"")</f>
        <v/>
      </c>
      <c r="G105" s="10"/>
      <c r="H105" s="31"/>
      <c r="I105" s="9"/>
      <c r="J105" s="9"/>
      <c r="K105" s="11"/>
      <c r="L105" s="32"/>
      <c r="M105" s="10"/>
      <c r="N105" s="9"/>
      <c r="O105" s="10"/>
      <c r="P105" s="12"/>
      <c r="Q105" s="12"/>
      <c r="R105" s="12"/>
      <c r="S105" s="12"/>
      <c r="T105" s="12"/>
      <c r="U105" s="12"/>
      <c r="V105" s="10"/>
      <c r="W105" s="12"/>
      <c r="X105" s="12"/>
      <c r="Y105" s="12"/>
      <c r="Z105" s="12"/>
      <c r="AA105" s="35" t="str">
        <f>IFERROR(INDEX(obligationList[],MATCH(D105,obligationList[ERC Ref],0),6),"")</f>
        <v/>
      </c>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row>
    <row r="106" spans="1:57" s="30" customFormat="1" ht="75.75" customHeight="1" x14ac:dyDescent="0.25">
      <c r="A106" s="12"/>
      <c r="B106" s="12"/>
      <c r="C106" s="12"/>
      <c r="D106" s="12"/>
      <c r="E106" s="33" t="str">
        <f>IFERROR(INDEX(obligationList[],MATCH(D106,obligationList[ERC Ref],0),5),"")</f>
        <v/>
      </c>
      <c r="F106" s="34" t="str">
        <f>IFERROR(INDEX(obligationList[],MATCH(D106,obligationList[ERC Ref],0),7),"")</f>
        <v/>
      </c>
      <c r="G106" s="10"/>
      <c r="H106" s="31"/>
      <c r="I106" s="9"/>
      <c r="J106" s="9"/>
      <c r="K106" s="11"/>
      <c r="L106" s="32"/>
      <c r="M106" s="10"/>
      <c r="N106" s="9"/>
      <c r="O106" s="10"/>
      <c r="P106" s="12"/>
      <c r="Q106" s="12"/>
      <c r="R106" s="12"/>
      <c r="S106" s="12"/>
      <c r="T106" s="12"/>
      <c r="U106" s="12"/>
      <c r="V106" s="10"/>
      <c r="W106" s="12"/>
      <c r="X106" s="12"/>
      <c r="Y106" s="12"/>
      <c r="Z106" s="12"/>
      <c r="AA106" s="35" t="str">
        <f>IFERROR(INDEX(obligationList[],MATCH(D106,obligationList[ERC Ref],0),6),"")</f>
        <v/>
      </c>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row>
    <row r="107" spans="1:57" s="30" customFormat="1" ht="75.75" customHeight="1" x14ac:dyDescent="0.25">
      <c r="A107" s="12"/>
      <c r="B107" s="12"/>
      <c r="C107" s="12"/>
      <c r="D107" s="12"/>
      <c r="E107" s="33" t="str">
        <f>IFERROR(INDEX(obligationList[],MATCH(D107,obligationList[ERC Ref],0),5),"")</f>
        <v/>
      </c>
      <c r="F107" s="34" t="str">
        <f>IFERROR(INDEX(obligationList[],MATCH(D107,obligationList[ERC Ref],0),7),"")</f>
        <v/>
      </c>
      <c r="G107" s="10"/>
      <c r="H107" s="31"/>
      <c r="I107" s="9"/>
      <c r="J107" s="9"/>
      <c r="K107" s="11"/>
      <c r="L107" s="32"/>
      <c r="M107" s="10"/>
      <c r="N107" s="9"/>
      <c r="O107" s="10"/>
      <c r="P107" s="12"/>
      <c r="Q107" s="12"/>
      <c r="R107" s="12"/>
      <c r="S107" s="12"/>
      <c r="T107" s="12"/>
      <c r="U107" s="12"/>
      <c r="V107" s="10"/>
      <c r="W107" s="12"/>
      <c r="X107" s="12"/>
      <c r="Y107" s="12"/>
      <c r="Z107" s="12"/>
      <c r="AA107" s="35" t="str">
        <f>IFERROR(INDEX(obligationList[],MATCH(D107,obligationList[ERC Ref],0),6),"")</f>
        <v/>
      </c>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row>
    <row r="108" spans="1:57" s="30" customFormat="1" ht="75.75" customHeight="1" x14ac:dyDescent="0.25">
      <c r="A108" s="12"/>
      <c r="B108" s="12"/>
      <c r="C108" s="12"/>
      <c r="D108" s="12"/>
      <c r="E108" s="33" t="str">
        <f>IFERROR(INDEX(obligationList[],MATCH(D108,obligationList[ERC Ref],0),5),"")</f>
        <v/>
      </c>
      <c r="F108" s="34" t="str">
        <f>IFERROR(INDEX(obligationList[],MATCH(D108,obligationList[ERC Ref],0),7),"")</f>
        <v/>
      </c>
      <c r="G108" s="10"/>
      <c r="H108" s="31"/>
      <c r="I108" s="9"/>
      <c r="J108" s="9"/>
      <c r="K108" s="11"/>
      <c r="L108" s="32"/>
      <c r="M108" s="10"/>
      <c r="N108" s="9"/>
      <c r="O108" s="10"/>
      <c r="P108" s="12"/>
      <c r="Q108" s="12"/>
      <c r="R108" s="12"/>
      <c r="S108" s="12"/>
      <c r="T108" s="12"/>
      <c r="U108" s="12"/>
      <c r="V108" s="10"/>
      <c r="W108" s="12"/>
      <c r="X108" s="12"/>
      <c r="Y108" s="12"/>
      <c r="Z108" s="12"/>
      <c r="AA108" s="35" t="str">
        <f>IFERROR(INDEX(obligationList[],MATCH(D108,obligationList[ERC Ref],0),6),"")</f>
        <v/>
      </c>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row>
    <row r="109" spans="1:57" x14ac:dyDescent="0.2">
      <c r="A109" s="15"/>
      <c r="B109" s="15"/>
      <c r="C109" s="15"/>
      <c r="D109" s="15"/>
      <c r="E109" s="16"/>
      <c r="F109" s="17"/>
      <c r="G109" s="17"/>
      <c r="H109" s="17"/>
      <c r="I109" s="17"/>
      <c r="J109" s="17"/>
      <c r="K109" s="17"/>
      <c r="L109" s="17"/>
      <c r="M109" s="17"/>
      <c r="N109" s="17"/>
      <c r="O109" s="18"/>
      <c r="P109" s="18"/>
      <c r="Q109" s="18"/>
      <c r="R109" s="18"/>
      <c r="S109" s="19"/>
      <c r="T109" s="19"/>
      <c r="U109" s="19"/>
      <c r="V109" s="19"/>
      <c r="W109" s="19"/>
      <c r="X109" s="19"/>
      <c r="Y109" s="19"/>
      <c r="Z109" s="19"/>
      <c r="AA109" s="19"/>
    </row>
  </sheetData>
  <sheetProtection sheet="1" objects="1" scenarios="1" formatCells="0" sort="0" autoFilter="0" pivotTables="0"/>
  <mergeCells count="16">
    <mergeCell ref="T10:Y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15" priority="3" stopIfTrue="1" operator="equal">
      <formula>"Invalid ERC Ref. Please pick a Type 1 Obligation."</formula>
    </cfRule>
  </conditionalFormatting>
  <conditionalFormatting sqref="O13:R108">
    <cfRule type="cellIs" dxfId="14" priority="1" stopIfTrue="1" operator="equal">
      <formula>"Invalid ERC Ref. Please pick a Type 1 Obligation."</formula>
    </cfRule>
  </conditionalFormatting>
  <dataValidations count="6">
    <dataValidation type="list" allowBlank="1" showInputMessage="1" showErrorMessage="1" sqref="C6:E6">
      <formula1>INDIRECT("reportType[reportType]")</formula1>
    </dataValidation>
    <dataValidation type="list" allowBlank="1" showInputMessage="1" sqref="C2:E2 B12:B108">
      <formula1>INDIRECT("licensee[Name]")</formula1>
    </dataValidation>
    <dataValidation type="list" allowBlank="1" showInputMessage="1" showErrorMessage="1" sqref="C12:C108">
      <formula1>"Electricity, Gas"</formula1>
    </dataValidation>
    <dataValidation type="list" allowBlank="1" showInputMessage="1" showErrorMessage="1" errorTitle="Invalid data" error="Please select from the drop down list" sqref="D12:D108">
      <formula1>INDIRECT("obligationList[ERC Ref]")</formula1>
    </dataValidation>
    <dataValidation type="list" operator="greaterThanOrEqual" allowBlank="1" showInputMessage="1" showErrorMessage="1" errorTitle="Invalid data" error="Please select from the drop down list" sqref="K12:K108">
      <formula1>INDIRECT("causeCategory[causeCategory]")</formula1>
    </dataValidation>
    <dataValidation operator="notEqual" allowBlank="1" showInputMessage="1" showErrorMessage="1" sqref="L1:Z10485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6"/>
  <sheetViews>
    <sheetView showGridLines="0" zoomScale="80" zoomScaleNormal="80" workbookViewId="0">
      <selection activeCell="N9" sqref="N9"/>
    </sheetView>
  </sheetViews>
  <sheetFormatPr defaultRowHeight="15" x14ac:dyDescent="0.25"/>
  <cols>
    <col min="1" max="1" width="11.5703125" style="1" customWidth="1"/>
    <col min="2" max="3" width="11.5703125" style="1" hidden="1" customWidth="1"/>
    <col min="4" max="4" width="12.7109375" style="1" customWidth="1"/>
    <col min="5" max="5" width="58.85546875" style="1" customWidth="1"/>
    <col min="6" max="6" width="75.42578125" style="1" customWidth="1"/>
    <col min="7" max="7" width="15.85546875" style="2" customWidth="1"/>
  </cols>
  <sheetData>
    <row r="1" spans="1:7" x14ac:dyDescent="0.25">
      <c r="A1" s="6" t="s">
        <v>5</v>
      </c>
      <c r="B1" s="6" t="s">
        <v>7</v>
      </c>
      <c r="C1" s="6" t="s">
        <v>8</v>
      </c>
      <c r="D1" s="7" t="s">
        <v>9</v>
      </c>
      <c r="E1" s="7" t="s">
        <v>10</v>
      </c>
      <c r="F1" s="7" t="s">
        <v>11</v>
      </c>
      <c r="G1" s="6" t="s">
        <v>6</v>
      </c>
    </row>
    <row r="2" spans="1:7" ht="30" x14ac:dyDescent="0.25">
      <c r="A2" s="3" t="s">
        <v>436</v>
      </c>
      <c r="B2" s="3" t="s">
        <v>20</v>
      </c>
      <c r="C2" s="3" t="s">
        <v>1</v>
      </c>
      <c r="D2" s="3" t="s">
        <v>22</v>
      </c>
      <c r="E2" s="83" t="s">
        <v>400</v>
      </c>
      <c r="F2" s="82" t="s">
        <v>401</v>
      </c>
      <c r="G2" s="3" t="s">
        <v>275</v>
      </c>
    </row>
    <row r="3" spans="1:7" ht="30" x14ac:dyDescent="0.25">
      <c r="A3" s="3" t="s">
        <v>445</v>
      </c>
      <c r="B3" s="3" t="s">
        <v>20</v>
      </c>
      <c r="C3" s="3" t="s">
        <v>1</v>
      </c>
      <c r="D3" s="3" t="s">
        <v>22</v>
      </c>
      <c r="E3" s="84" t="s">
        <v>412</v>
      </c>
      <c r="F3" s="3" t="s">
        <v>409</v>
      </c>
      <c r="G3" s="3" t="s">
        <v>275</v>
      </c>
    </row>
    <row r="4" spans="1:7" ht="30" x14ac:dyDescent="0.25">
      <c r="A4" s="3" t="s">
        <v>446</v>
      </c>
      <c r="B4" s="3" t="s">
        <v>20</v>
      </c>
      <c r="C4" s="3" t="s">
        <v>1</v>
      </c>
      <c r="D4" s="3" t="s">
        <v>22</v>
      </c>
      <c r="E4" s="84" t="s">
        <v>411</v>
      </c>
      <c r="F4" s="3" t="s">
        <v>410</v>
      </c>
      <c r="G4" s="3" t="s">
        <v>275</v>
      </c>
    </row>
    <row r="5" spans="1:7" ht="75" x14ac:dyDescent="0.25">
      <c r="A5" s="3" t="s">
        <v>447</v>
      </c>
      <c r="B5" s="3" t="s">
        <v>20</v>
      </c>
      <c r="C5" s="3" t="s">
        <v>1</v>
      </c>
      <c r="D5" s="3" t="s">
        <v>22</v>
      </c>
      <c r="E5" s="83" t="s">
        <v>428</v>
      </c>
      <c r="F5" s="82" t="s">
        <v>429</v>
      </c>
      <c r="G5" s="3" t="s">
        <v>343</v>
      </c>
    </row>
    <row r="6" spans="1:7" ht="45" x14ac:dyDescent="0.25">
      <c r="A6" s="3" t="s">
        <v>437</v>
      </c>
      <c r="B6" s="3" t="s">
        <v>20</v>
      </c>
      <c r="C6" s="3" t="s">
        <v>1</v>
      </c>
      <c r="D6" s="3" t="s">
        <v>22</v>
      </c>
      <c r="E6" s="84" t="s">
        <v>402</v>
      </c>
      <c r="F6" s="3" t="s">
        <v>403</v>
      </c>
      <c r="G6" s="3" t="s">
        <v>275</v>
      </c>
    </row>
    <row r="7" spans="1:7" ht="30" x14ac:dyDescent="0.25">
      <c r="A7" s="3" t="s">
        <v>438</v>
      </c>
      <c r="B7" s="3" t="s">
        <v>20</v>
      </c>
      <c r="C7" s="3" t="s">
        <v>1</v>
      </c>
      <c r="D7" s="3" t="s">
        <v>22</v>
      </c>
      <c r="E7" s="83" t="s">
        <v>397</v>
      </c>
      <c r="F7" s="3" t="s">
        <v>398</v>
      </c>
      <c r="G7" s="3" t="s">
        <v>275</v>
      </c>
    </row>
    <row r="8" spans="1:7" ht="75" x14ac:dyDescent="0.25">
      <c r="A8" s="3" t="s">
        <v>439</v>
      </c>
      <c r="B8" s="3" t="s">
        <v>20</v>
      </c>
      <c r="C8" s="3" t="s">
        <v>1</v>
      </c>
      <c r="D8" s="3" t="s">
        <v>22</v>
      </c>
      <c r="E8" s="83" t="s">
        <v>404</v>
      </c>
      <c r="F8" s="3" t="s">
        <v>405</v>
      </c>
      <c r="G8" s="3" t="s">
        <v>275</v>
      </c>
    </row>
    <row r="9" spans="1:7" ht="30" x14ac:dyDescent="0.25">
      <c r="A9" s="3" t="s">
        <v>440</v>
      </c>
      <c r="B9" s="3" t="s">
        <v>20</v>
      </c>
      <c r="C9" s="3" t="s">
        <v>1</v>
      </c>
      <c r="D9" s="3" t="s">
        <v>22</v>
      </c>
      <c r="E9" s="83" t="s">
        <v>406</v>
      </c>
      <c r="F9" s="3" t="s">
        <v>407</v>
      </c>
      <c r="G9" s="3" t="s">
        <v>275</v>
      </c>
    </row>
    <row r="10" spans="1:7" ht="45" x14ac:dyDescent="0.25">
      <c r="A10" s="3" t="s">
        <v>441</v>
      </c>
      <c r="B10" s="3" t="s">
        <v>20</v>
      </c>
      <c r="C10" s="3" t="s">
        <v>1</v>
      </c>
      <c r="D10" s="3" t="s">
        <v>22</v>
      </c>
      <c r="E10" s="85" t="s">
        <v>422</v>
      </c>
      <c r="F10" s="82" t="s">
        <v>423</v>
      </c>
      <c r="G10" s="3" t="s">
        <v>343</v>
      </c>
    </row>
    <row r="11" spans="1:7" ht="60" x14ac:dyDescent="0.25">
      <c r="A11" s="3" t="s">
        <v>442</v>
      </c>
      <c r="B11" s="3" t="s">
        <v>20</v>
      </c>
      <c r="C11" s="3" t="s">
        <v>1</v>
      </c>
      <c r="D11" s="3" t="s">
        <v>22</v>
      </c>
      <c r="E11" s="84" t="s">
        <v>413</v>
      </c>
      <c r="F11" s="3" t="s">
        <v>408</v>
      </c>
      <c r="G11" s="3" t="s">
        <v>275</v>
      </c>
    </row>
    <row r="12" spans="1:7" ht="60" x14ac:dyDescent="0.25">
      <c r="A12" s="3" t="s">
        <v>443</v>
      </c>
      <c r="B12" s="3" t="s">
        <v>20</v>
      </c>
      <c r="C12" s="3" t="s">
        <v>1</v>
      </c>
      <c r="D12" s="3" t="s">
        <v>22</v>
      </c>
      <c r="E12" s="83" t="s">
        <v>424</v>
      </c>
      <c r="F12" s="3" t="s">
        <v>425</v>
      </c>
      <c r="G12" s="3" t="s">
        <v>343</v>
      </c>
    </row>
    <row r="13" spans="1:7" ht="60" x14ac:dyDescent="0.25">
      <c r="A13" s="3" t="s">
        <v>444</v>
      </c>
      <c r="B13" s="3" t="s">
        <v>20</v>
      </c>
      <c r="C13" s="3" t="s">
        <v>1</v>
      </c>
      <c r="D13" s="3" t="s">
        <v>22</v>
      </c>
      <c r="E13" s="83" t="s">
        <v>426</v>
      </c>
      <c r="F13" s="3" t="s">
        <v>427</v>
      </c>
      <c r="G13" s="3" t="s">
        <v>343</v>
      </c>
    </row>
    <row r="14" spans="1:7" ht="60" x14ac:dyDescent="0.25">
      <c r="A14" s="3" t="s">
        <v>12</v>
      </c>
      <c r="B14" s="3" t="s">
        <v>13</v>
      </c>
      <c r="C14" s="3" t="s">
        <v>1</v>
      </c>
      <c r="D14" s="3" t="s">
        <v>78</v>
      </c>
      <c r="E14" s="3" t="s">
        <v>79</v>
      </c>
      <c r="F14" s="3" t="s">
        <v>388</v>
      </c>
      <c r="G14" s="3" t="s">
        <v>275</v>
      </c>
    </row>
    <row r="15" spans="1:7" ht="60" x14ac:dyDescent="0.25">
      <c r="A15" s="3" t="s">
        <v>14</v>
      </c>
      <c r="B15" s="3" t="s">
        <v>20</v>
      </c>
      <c r="C15" s="3" t="s">
        <v>1</v>
      </c>
      <c r="D15" s="3" t="s">
        <v>78</v>
      </c>
      <c r="E15" s="3" t="s">
        <v>225</v>
      </c>
      <c r="F15" s="3" t="s">
        <v>390</v>
      </c>
      <c r="G15" s="3" t="s">
        <v>275</v>
      </c>
    </row>
    <row r="16" spans="1:7" ht="45" x14ac:dyDescent="0.25">
      <c r="A16" s="3" t="s">
        <v>15</v>
      </c>
      <c r="B16" s="3" t="s">
        <v>20</v>
      </c>
      <c r="C16" s="3" t="s">
        <v>1</v>
      </c>
      <c r="D16" s="3" t="s">
        <v>78</v>
      </c>
      <c r="E16" s="3" t="s">
        <v>224</v>
      </c>
      <c r="F16" s="3" t="s">
        <v>391</v>
      </c>
      <c r="G16" s="3" t="s">
        <v>275</v>
      </c>
    </row>
    <row r="17" spans="1:7" ht="45" x14ac:dyDescent="0.25">
      <c r="A17" s="3" t="s">
        <v>16</v>
      </c>
      <c r="B17" s="3" t="s">
        <v>20</v>
      </c>
      <c r="C17" s="3" t="s">
        <v>1</v>
      </c>
      <c r="D17" s="3" t="s">
        <v>78</v>
      </c>
      <c r="E17" s="3" t="s">
        <v>223</v>
      </c>
      <c r="F17" s="3" t="s">
        <v>222</v>
      </c>
      <c r="G17" s="3" t="s">
        <v>275</v>
      </c>
    </row>
    <row r="18" spans="1:7" ht="45" x14ac:dyDescent="0.25">
      <c r="A18" s="3" t="s">
        <v>82</v>
      </c>
      <c r="B18" s="3" t="s">
        <v>20</v>
      </c>
      <c r="C18" s="3" t="s">
        <v>1</v>
      </c>
      <c r="D18" s="3" t="s">
        <v>78</v>
      </c>
      <c r="E18" s="3" t="s">
        <v>81</v>
      </c>
      <c r="F18" s="3" t="s">
        <v>80</v>
      </c>
      <c r="G18" s="3" t="s">
        <v>275</v>
      </c>
    </row>
    <row r="19" spans="1:7" ht="45" x14ac:dyDescent="0.25">
      <c r="A19" s="3" t="s">
        <v>83</v>
      </c>
      <c r="B19" s="3" t="s">
        <v>13</v>
      </c>
      <c r="C19" s="3" t="s">
        <v>1</v>
      </c>
      <c r="D19" s="3" t="s">
        <v>78</v>
      </c>
      <c r="E19" s="3" t="s">
        <v>84</v>
      </c>
      <c r="F19" s="3" t="s">
        <v>85</v>
      </c>
      <c r="G19" s="3" t="s">
        <v>275</v>
      </c>
    </row>
    <row r="20" spans="1:7" ht="45" x14ac:dyDescent="0.25">
      <c r="A20" s="3" t="s">
        <v>86</v>
      </c>
      <c r="B20" s="3" t="s">
        <v>20</v>
      </c>
      <c r="C20" s="3" t="s">
        <v>1</v>
      </c>
      <c r="D20" s="3" t="s">
        <v>78</v>
      </c>
      <c r="E20" s="3" t="s">
        <v>87</v>
      </c>
      <c r="F20" s="3" t="s">
        <v>88</v>
      </c>
      <c r="G20" s="3" t="s">
        <v>275</v>
      </c>
    </row>
    <row r="21" spans="1:7" ht="45" x14ac:dyDescent="0.25">
      <c r="A21" s="3" t="s">
        <v>89</v>
      </c>
      <c r="B21" s="3" t="s">
        <v>20</v>
      </c>
      <c r="C21" s="3" t="s">
        <v>1</v>
      </c>
      <c r="D21" s="3" t="s">
        <v>78</v>
      </c>
      <c r="E21" s="3" t="s">
        <v>90</v>
      </c>
      <c r="F21" s="3" t="s">
        <v>91</v>
      </c>
      <c r="G21" s="3" t="s">
        <v>275</v>
      </c>
    </row>
    <row r="22" spans="1:7" ht="45" x14ac:dyDescent="0.25">
      <c r="A22" s="3" t="s">
        <v>92</v>
      </c>
      <c r="B22" s="3" t="s">
        <v>13</v>
      </c>
      <c r="C22" s="3" t="s">
        <v>1</v>
      </c>
      <c r="D22" s="3" t="s">
        <v>78</v>
      </c>
      <c r="E22" s="3" t="s">
        <v>93</v>
      </c>
      <c r="F22" s="3" t="s">
        <v>94</v>
      </c>
      <c r="G22" s="3" t="s">
        <v>275</v>
      </c>
    </row>
    <row r="23" spans="1:7" ht="45" x14ac:dyDescent="0.25">
      <c r="A23" s="3" t="s">
        <v>95</v>
      </c>
      <c r="B23" s="3" t="s">
        <v>13</v>
      </c>
      <c r="C23" s="3" t="s">
        <v>1</v>
      </c>
      <c r="D23" s="3" t="s">
        <v>78</v>
      </c>
      <c r="E23" s="3" t="s">
        <v>96</v>
      </c>
      <c r="F23" s="3" t="s">
        <v>97</v>
      </c>
      <c r="G23" s="3" t="s">
        <v>275</v>
      </c>
    </row>
    <row r="24" spans="1:7" ht="45" x14ac:dyDescent="0.25">
      <c r="A24" s="3" t="s">
        <v>98</v>
      </c>
      <c r="B24" s="3" t="s">
        <v>20</v>
      </c>
      <c r="C24" s="3" t="s">
        <v>1</v>
      </c>
      <c r="D24" s="3" t="s">
        <v>78</v>
      </c>
      <c r="E24" s="3" t="s">
        <v>99</v>
      </c>
      <c r="F24" s="3" t="s">
        <v>100</v>
      </c>
      <c r="G24" s="3" t="s">
        <v>275</v>
      </c>
    </row>
    <row r="25" spans="1:7" ht="105" x14ac:dyDescent="0.25">
      <c r="A25" s="3" t="s">
        <v>17</v>
      </c>
      <c r="B25" s="3" t="s">
        <v>18</v>
      </c>
      <c r="C25" s="3" t="s">
        <v>1</v>
      </c>
      <c r="D25" s="3" t="s">
        <v>78</v>
      </c>
      <c r="E25" s="3" t="s">
        <v>226</v>
      </c>
      <c r="F25" s="3" t="s">
        <v>389</v>
      </c>
      <c r="G25" s="3" t="s">
        <v>275</v>
      </c>
    </row>
    <row r="26" spans="1:7" ht="30" x14ac:dyDescent="0.25">
      <c r="A26" s="3" t="s">
        <v>19</v>
      </c>
      <c r="B26" s="3" t="s">
        <v>20</v>
      </c>
      <c r="C26" s="3" t="s">
        <v>1</v>
      </c>
      <c r="D26" s="3" t="s">
        <v>22</v>
      </c>
      <c r="E26" s="83" t="s">
        <v>221</v>
      </c>
      <c r="F26" s="3" t="s">
        <v>220</v>
      </c>
      <c r="G26" s="3" t="s">
        <v>275</v>
      </c>
    </row>
    <row r="27" spans="1:7" ht="30" x14ac:dyDescent="0.25">
      <c r="A27" s="3" t="s">
        <v>101</v>
      </c>
      <c r="B27" s="3" t="s">
        <v>20</v>
      </c>
      <c r="C27" s="3" t="s">
        <v>1</v>
      </c>
      <c r="D27" s="3" t="s">
        <v>22</v>
      </c>
      <c r="E27" s="83" t="s">
        <v>219</v>
      </c>
      <c r="F27" s="3" t="s">
        <v>218</v>
      </c>
      <c r="G27" s="3" t="s">
        <v>275</v>
      </c>
    </row>
    <row r="28" spans="1:7" ht="45" x14ac:dyDescent="0.25">
      <c r="A28" s="3" t="s">
        <v>102</v>
      </c>
      <c r="B28" s="3" t="s">
        <v>20</v>
      </c>
      <c r="C28" s="3" t="s">
        <v>1</v>
      </c>
      <c r="D28" s="3" t="s">
        <v>22</v>
      </c>
      <c r="E28" s="83" t="s">
        <v>103</v>
      </c>
      <c r="F28" s="3" t="s">
        <v>104</v>
      </c>
      <c r="G28" s="3" t="s">
        <v>275</v>
      </c>
    </row>
    <row r="29" spans="1:7" ht="75" x14ac:dyDescent="0.25">
      <c r="A29" s="3" t="s">
        <v>21</v>
      </c>
      <c r="B29" s="3" t="s">
        <v>20</v>
      </c>
      <c r="C29" s="3" t="s">
        <v>1</v>
      </c>
      <c r="D29" s="3" t="s">
        <v>119</v>
      </c>
      <c r="E29" s="3" t="s">
        <v>187</v>
      </c>
      <c r="F29" s="3" t="s">
        <v>399</v>
      </c>
      <c r="G29" s="3" t="s">
        <v>275</v>
      </c>
    </row>
    <row r="30" spans="1:7" ht="75" x14ac:dyDescent="0.25">
      <c r="A30" s="3" t="s">
        <v>186</v>
      </c>
      <c r="B30" s="3" t="s">
        <v>20</v>
      </c>
      <c r="C30" s="3" t="s">
        <v>1</v>
      </c>
      <c r="D30" s="3" t="s">
        <v>119</v>
      </c>
      <c r="E30" s="3" t="s">
        <v>185</v>
      </c>
      <c r="F30" s="3" t="s">
        <v>184</v>
      </c>
      <c r="G30" s="3" t="s">
        <v>275</v>
      </c>
    </row>
    <row r="31" spans="1:7" ht="75" x14ac:dyDescent="0.25">
      <c r="A31" s="3" t="s">
        <v>183</v>
      </c>
      <c r="B31" s="3" t="s">
        <v>20</v>
      </c>
      <c r="C31" s="3" t="s">
        <v>1</v>
      </c>
      <c r="D31" s="3" t="s">
        <v>119</v>
      </c>
      <c r="E31" s="3" t="s">
        <v>182</v>
      </c>
      <c r="F31" s="3" t="s">
        <v>181</v>
      </c>
      <c r="G31" s="3" t="s">
        <v>275</v>
      </c>
    </row>
    <row r="32" spans="1:7" ht="75" x14ac:dyDescent="0.25">
      <c r="A32" s="3" t="s">
        <v>158</v>
      </c>
      <c r="B32" s="3" t="s">
        <v>20</v>
      </c>
      <c r="C32" s="3" t="s">
        <v>1</v>
      </c>
      <c r="D32" s="3" t="s">
        <v>119</v>
      </c>
      <c r="E32" s="3" t="s">
        <v>157</v>
      </c>
      <c r="F32" s="3" t="s">
        <v>156</v>
      </c>
      <c r="G32" s="3" t="s">
        <v>343</v>
      </c>
    </row>
    <row r="33" spans="1:7" ht="30" x14ac:dyDescent="0.25">
      <c r="A33" s="3" t="s">
        <v>23</v>
      </c>
      <c r="B33" s="3" t="s">
        <v>20</v>
      </c>
      <c r="C33" s="3" t="s">
        <v>1</v>
      </c>
      <c r="D33" s="3" t="s">
        <v>22</v>
      </c>
      <c r="E33" s="87" t="s">
        <v>392</v>
      </c>
      <c r="F33" s="3" t="s">
        <v>393</v>
      </c>
      <c r="G33" s="3" t="s">
        <v>275</v>
      </c>
    </row>
    <row r="34" spans="1:7" ht="30" x14ac:dyDescent="0.25">
      <c r="A34" s="3" t="s">
        <v>24</v>
      </c>
      <c r="B34" s="3" t="s">
        <v>20</v>
      </c>
      <c r="C34" s="3" t="s">
        <v>1</v>
      </c>
      <c r="D34" s="3" t="s">
        <v>22</v>
      </c>
      <c r="E34" s="83" t="s">
        <v>217</v>
      </c>
      <c r="F34" s="3" t="s">
        <v>216</v>
      </c>
      <c r="G34" s="3" t="s">
        <v>275</v>
      </c>
    </row>
    <row r="35" spans="1:7" ht="30" x14ac:dyDescent="0.25">
      <c r="A35" s="3" t="s">
        <v>25</v>
      </c>
      <c r="B35" s="3" t="s">
        <v>20</v>
      </c>
      <c r="C35" s="3" t="s">
        <v>1</v>
      </c>
      <c r="D35" s="3" t="s">
        <v>22</v>
      </c>
      <c r="E35" s="83" t="s">
        <v>215</v>
      </c>
      <c r="F35" s="3" t="s">
        <v>214</v>
      </c>
      <c r="G35" s="3" t="s">
        <v>275</v>
      </c>
    </row>
    <row r="36" spans="1:7" ht="30" x14ac:dyDescent="0.25">
      <c r="A36" s="3" t="s">
        <v>26</v>
      </c>
      <c r="B36" s="3" t="s">
        <v>20</v>
      </c>
      <c r="C36" s="3" t="s">
        <v>1</v>
      </c>
      <c r="D36" s="3" t="s">
        <v>22</v>
      </c>
      <c r="E36" s="83" t="s">
        <v>213</v>
      </c>
      <c r="F36" s="3" t="s">
        <v>212</v>
      </c>
      <c r="G36" s="3" t="s">
        <v>275</v>
      </c>
    </row>
    <row r="37" spans="1:7" ht="45" x14ac:dyDescent="0.25">
      <c r="A37" s="3" t="s">
        <v>27</v>
      </c>
      <c r="B37" s="3" t="s">
        <v>20</v>
      </c>
      <c r="C37" s="3" t="s">
        <v>1</v>
      </c>
      <c r="D37" s="3" t="s">
        <v>22</v>
      </c>
      <c r="E37" s="83" t="s">
        <v>211</v>
      </c>
      <c r="F37" s="3" t="s">
        <v>210</v>
      </c>
      <c r="G37" s="3" t="s">
        <v>275</v>
      </c>
    </row>
    <row r="38" spans="1:7" ht="30" x14ac:dyDescent="0.25">
      <c r="A38" s="3" t="s">
        <v>105</v>
      </c>
      <c r="B38" s="3" t="s">
        <v>20</v>
      </c>
      <c r="C38" s="3" t="s">
        <v>1</v>
      </c>
      <c r="D38" s="3" t="s">
        <v>22</v>
      </c>
      <c r="E38" s="83" t="s">
        <v>106</v>
      </c>
      <c r="F38" s="3" t="s">
        <v>209</v>
      </c>
      <c r="G38" s="3" t="s">
        <v>275</v>
      </c>
    </row>
    <row r="39" spans="1:7" ht="45" x14ac:dyDescent="0.25">
      <c r="A39" s="3" t="s">
        <v>28</v>
      </c>
      <c r="B39" s="3" t="s">
        <v>20</v>
      </c>
      <c r="C39" s="3" t="s">
        <v>1</v>
      </c>
      <c r="D39" s="3" t="s">
        <v>22</v>
      </c>
      <c r="E39" s="83" t="s">
        <v>208</v>
      </c>
      <c r="F39" s="3" t="s">
        <v>207</v>
      </c>
      <c r="G39" s="3" t="s">
        <v>275</v>
      </c>
    </row>
    <row r="40" spans="1:7" ht="30" x14ac:dyDescent="0.25">
      <c r="A40" s="3" t="s">
        <v>29</v>
      </c>
      <c r="B40" s="3" t="s">
        <v>20</v>
      </c>
      <c r="C40" s="3" t="s">
        <v>1</v>
      </c>
      <c r="D40" s="3" t="s">
        <v>22</v>
      </c>
      <c r="E40" s="83" t="s">
        <v>206</v>
      </c>
      <c r="F40" s="3" t="s">
        <v>205</v>
      </c>
      <c r="G40" s="3" t="s">
        <v>275</v>
      </c>
    </row>
    <row r="41" spans="1:7" ht="30" x14ac:dyDescent="0.25">
      <c r="A41" s="3" t="s">
        <v>30</v>
      </c>
      <c r="B41" s="3" t="s">
        <v>20</v>
      </c>
      <c r="C41" s="3" t="s">
        <v>1</v>
      </c>
      <c r="D41" s="3" t="s">
        <v>22</v>
      </c>
      <c r="E41" s="83" t="s">
        <v>204</v>
      </c>
      <c r="F41" s="3" t="s">
        <v>203</v>
      </c>
      <c r="G41" s="3" t="s">
        <v>275</v>
      </c>
    </row>
    <row r="42" spans="1:7" ht="75" x14ac:dyDescent="0.25">
      <c r="A42" s="3" t="s">
        <v>31</v>
      </c>
      <c r="B42" s="3" t="s">
        <v>20</v>
      </c>
      <c r="C42" s="3" t="s">
        <v>1</v>
      </c>
      <c r="D42" s="3" t="s">
        <v>22</v>
      </c>
      <c r="E42" s="83" t="s">
        <v>202</v>
      </c>
      <c r="F42" s="3" t="s">
        <v>201</v>
      </c>
      <c r="G42" s="3" t="s">
        <v>275</v>
      </c>
    </row>
    <row r="43" spans="1:7" ht="75" x14ac:dyDescent="0.25">
      <c r="A43" s="3" t="s">
        <v>32</v>
      </c>
      <c r="B43" s="3" t="s">
        <v>20</v>
      </c>
      <c r="C43" s="3" t="s">
        <v>1</v>
      </c>
      <c r="D43" s="3" t="s">
        <v>78</v>
      </c>
      <c r="E43" s="3" t="s">
        <v>180</v>
      </c>
      <c r="F43" s="3" t="s">
        <v>179</v>
      </c>
      <c r="G43" s="3" t="s">
        <v>343</v>
      </c>
    </row>
    <row r="44" spans="1:7" ht="30" x14ac:dyDescent="0.25">
      <c r="A44" s="3" t="s">
        <v>33</v>
      </c>
      <c r="B44" s="3" t="s">
        <v>20</v>
      </c>
      <c r="C44" s="3" t="s">
        <v>1</v>
      </c>
      <c r="D44" s="3" t="s">
        <v>22</v>
      </c>
      <c r="E44" s="83" t="s">
        <v>178</v>
      </c>
      <c r="F44" s="3" t="s">
        <v>177</v>
      </c>
      <c r="G44" s="3" t="s">
        <v>343</v>
      </c>
    </row>
    <row r="45" spans="1:7" ht="75" x14ac:dyDescent="0.25">
      <c r="A45" s="3" t="s">
        <v>34</v>
      </c>
      <c r="B45" s="3" t="s">
        <v>20</v>
      </c>
      <c r="C45" s="3" t="s">
        <v>1</v>
      </c>
      <c r="D45" s="3" t="s">
        <v>22</v>
      </c>
      <c r="E45" s="83" t="s">
        <v>176</v>
      </c>
      <c r="F45" s="3" t="s">
        <v>175</v>
      </c>
      <c r="G45" s="3" t="s">
        <v>343</v>
      </c>
    </row>
    <row r="46" spans="1:7" ht="105" x14ac:dyDescent="0.25">
      <c r="A46" s="3" t="s">
        <v>35</v>
      </c>
      <c r="B46" s="3" t="s">
        <v>20</v>
      </c>
      <c r="C46" s="3" t="s">
        <v>1</v>
      </c>
      <c r="D46" s="3" t="s">
        <v>22</v>
      </c>
      <c r="E46" s="83" t="s">
        <v>174</v>
      </c>
      <c r="F46" s="3" t="s">
        <v>173</v>
      </c>
      <c r="G46" s="3" t="s">
        <v>343</v>
      </c>
    </row>
    <row r="47" spans="1:7" ht="30" x14ac:dyDescent="0.25">
      <c r="A47" s="3" t="s">
        <v>36</v>
      </c>
      <c r="B47" s="3" t="s">
        <v>20</v>
      </c>
      <c r="C47" s="3" t="s">
        <v>1</v>
      </c>
      <c r="D47" s="3" t="s">
        <v>22</v>
      </c>
      <c r="E47" s="83" t="s">
        <v>190</v>
      </c>
      <c r="F47" s="3" t="s">
        <v>395</v>
      </c>
      <c r="G47" s="3" t="s">
        <v>275</v>
      </c>
    </row>
    <row r="48" spans="1:7" ht="45" x14ac:dyDescent="0.25">
      <c r="A48" s="3" t="s">
        <v>189</v>
      </c>
      <c r="B48" s="3" t="s">
        <v>20</v>
      </c>
      <c r="C48" s="3" t="s">
        <v>1</v>
      </c>
      <c r="D48" s="3" t="s">
        <v>22</v>
      </c>
      <c r="E48" s="83" t="s">
        <v>188</v>
      </c>
      <c r="F48" s="3" t="s">
        <v>396</v>
      </c>
      <c r="G48" s="3" t="s">
        <v>275</v>
      </c>
    </row>
    <row r="49" spans="1:7" ht="30" x14ac:dyDescent="0.25">
      <c r="A49" s="3" t="s">
        <v>37</v>
      </c>
      <c r="B49" s="3" t="s">
        <v>20</v>
      </c>
      <c r="C49" s="3" t="s">
        <v>1</v>
      </c>
      <c r="D49" s="3" t="s">
        <v>22</v>
      </c>
      <c r="E49" s="83" t="s">
        <v>172</v>
      </c>
      <c r="F49" s="3" t="s">
        <v>171</v>
      </c>
      <c r="G49" s="3" t="s">
        <v>343</v>
      </c>
    </row>
    <row r="50" spans="1:7" ht="45" x14ac:dyDescent="0.25">
      <c r="A50" s="3" t="s">
        <v>38</v>
      </c>
      <c r="B50" s="3" t="s">
        <v>20</v>
      </c>
      <c r="C50" s="3" t="s">
        <v>1</v>
      </c>
      <c r="D50" s="3" t="s">
        <v>22</v>
      </c>
      <c r="E50" s="83" t="s">
        <v>170</v>
      </c>
      <c r="F50" s="3" t="s">
        <v>169</v>
      </c>
      <c r="G50" s="3" t="s">
        <v>343</v>
      </c>
    </row>
    <row r="51" spans="1:7" ht="45" x14ac:dyDescent="0.25">
      <c r="A51" s="3" t="s">
        <v>39</v>
      </c>
      <c r="B51" s="3" t="s">
        <v>20</v>
      </c>
      <c r="C51" s="3" t="s">
        <v>1</v>
      </c>
      <c r="D51" s="3" t="s">
        <v>22</v>
      </c>
      <c r="E51" s="83" t="s">
        <v>192</v>
      </c>
      <c r="F51" s="3" t="s">
        <v>191</v>
      </c>
      <c r="G51" s="3" t="s">
        <v>275</v>
      </c>
    </row>
    <row r="52" spans="1:7" ht="60" x14ac:dyDescent="0.25">
      <c r="A52" s="3" t="s">
        <v>40</v>
      </c>
      <c r="B52" s="3" t="s">
        <v>20</v>
      </c>
      <c r="C52" s="3" t="s">
        <v>1</v>
      </c>
      <c r="D52" s="3" t="s">
        <v>22</v>
      </c>
      <c r="E52" s="83" t="s">
        <v>168</v>
      </c>
      <c r="F52" s="3" t="s">
        <v>414</v>
      </c>
      <c r="G52" s="3" t="s">
        <v>343</v>
      </c>
    </row>
    <row r="53" spans="1:7" ht="30" x14ac:dyDescent="0.25">
      <c r="A53" s="3" t="s">
        <v>41</v>
      </c>
      <c r="B53" s="3" t="s">
        <v>20</v>
      </c>
      <c r="C53" s="3" t="s">
        <v>1</v>
      </c>
      <c r="D53" s="3" t="s">
        <v>22</v>
      </c>
      <c r="E53" s="83" t="s">
        <v>167</v>
      </c>
      <c r="F53" s="3" t="s">
        <v>166</v>
      </c>
      <c r="G53" s="3" t="s">
        <v>343</v>
      </c>
    </row>
    <row r="54" spans="1:7" ht="30" x14ac:dyDescent="0.25">
      <c r="A54" s="3" t="s">
        <v>42</v>
      </c>
      <c r="B54" s="3" t="s">
        <v>20</v>
      </c>
      <c r="C54" s="3" t="s">
        <v>1</v>
      </c>
      <c r="D54" s="3" t="s">
        <v>22</v>
      </c>
      <c r="E54" s="83" t="s">
        <v>165</v>
      </c>
      <c r="F54" s="3" t="s">
        <v>415</v>
      </c>
      <c r="G54" s="3" t="s">
        <v>343</v>
      </c>
    </row>
    <row r="55" spans="1:7" ht="120" x14ac:dyDescent="0.25">
      <c r="A55" s="3" t="s">
        <v>43</v>
      </c>
      <c r="B55" s="3" t="s">
        <v>20</v>
      </c>
      <c r="C55" s="3" t="s">
        <v>1</v>
      </c>
      <c r="D55" s="3" t="s">
        <v>22</v>
      </c>
      <c r="E55" s="83" t="s">
        <v>164</v>
      </c>
      <c r="F55" s="3" t="s">
        <v>416</v>
      </c>
      <c r="G55" s="3" t="s">
        <v>343</v>
      </c>
    </row>
    <row r="56" spans="1:7" ht="90" x14ac:dyDescent="0.25">
      <c r="A56" s="3" t="s">
        <v>44</v>
      </c>
      <c r="B56" s="3" t="s">
        <v>13</v>
      </c>
      <c r="C56" s="3" t="s">
        <v>1</v>
      </c>
      <c r="D56" s="3" t="s">
        <v>78</v>
      </c>
      <c r="E56" s="3" t="s">
        <v>155</v>
      </c>
      <c r="F56" s="3" t="s">
        <v>430</v>
      </c>
      <c r="G56" s="3" t="s">
        <v>344</v>
      </c>
    </row>
    <row r="57" spans="1:7" ht="30" x14ac:dyDescent="0.25">
      <c r="A57" s="3" t="s">
        <v>45</v>
      </c>
      <c r="B57" s="3" t="s">
        <v>20</v>
      </c>
      <c r="C57" s="3" t="s">
        <v>1</v>
      </c>
      <c r="D57" s="3" t="s">
        <v>78</v>
      </c>
      <c r="E57" s="3" t="s">
        <v>152</v>
      </c>
      <c r="F57" s="3" t="s">
        <v>151</v>
      </c>
      <c r="G57" s="3" t="s">
        <v>344</v>
      </c>
    </row>
    <row r="58" spans="1:7" ht="30" x14ac:dyDescent="0.25">
      <c r="A58" s="3" t="s">
        <v>46</v>
      </c>
      <c r="B58" s="3" t="s">
        <v>20</v>
      </c>
      <c r="C58" s="3" t="s">
        <v>1</v>
      </c>
      <c r="D58" s="3" t="s">
        <v>78</v>
      </c>
      <c r="E58" s="3" t="s">
        <v>150</v>
      </c>
      <c r="F58" s="3" t="s">
        <v>149</v>
      </c>
      <c r="G58" s="3" t="s">
        <v>344</v>
      </c>
    </row>
    <row r="59" spans="1:7" ht="75" x14ac:dyDescent="0.25">
      <c r="A59" s="3" t="s">
        <v>47</v>
      </c>
      <c r="B59" s="3" t="s">
        <v>20</v>
      </c>
      <c r="C59" s="3" t="s">
        <v>1</v>
      </c>
      <c r="D59" s="3" t="s">
        <v>78</v>
      </c>
      <c r="E59" s="3" t="s">
        <v>148</v>
      </c>
      <c r="F59" s="82" t="s">
        <v>147</v>
      </c>
      <c r="G59" s="3" t="s">
        <v>344</v>
      </c>
    </row>
    <row r="60" spans="1:7" ht="30" x14ac:dyDescent="0.25">
      <c r="A60" s="3" t="s">
        <v>48</v>
      </c>
      <c r="B60" s="3" t="s">
        <v>20</v>
      </c>
      <c r="C60" s="3" t="s">
        <v>1</v>
      </c>
      <c r="D60" s="3" t="s">
        <v>78</v>
      </c>
      <c r="E60" s="3" t="s">
        <v>227</v>
      </c>
      <c r="F60" s="3" t="s">
        <v>146</v>
      </c>
      <c r="G60" s="3" t="s">
        <v>344</v>
      </c>
    </row>
    <row r="61" spans="1:7" ht="30" x14ac:dyDescent="0.25">
      <c r="A61" s="3" t="s">
        <v>145</v>
      </c>
      <c r="B61" s="3" t="s">
        <v>20</v>
      </c>
      <c r="C61" s="3" t="s">
        <v>1</v>
      </c>
      <c r="D61" s="3" t="s">
        <v>78</v>
      </c>
      <c r="E61" s="3" t="s">
        <v>228</v>
      </c>
      <c r="F61" s="3" t="s">
        <v>144</v>
      </c>
      <c r="G61" s="3" t="s">
        <v>344</v>
      </c>
    </row>
    <row r="62" spans="1:7" ht="30" x14ac:dyDescent="0.25">
      <c r="A62" s="3" t="s">
        <v>49</v>
      </c>
      <c r="B62" s="3" t="s">
        <v>20</v>
      </c>
      <c r="C62" s="3" t="s">
        <v>1</v>
      </c>
      <c r="D62" s="3" t="s">
        <v>78</v>
      </c>
      <c r="E62" s="3" t="s">
        <v>229</v>
      </c>
      <c r="F62" s="3" t="s">
        <v>143</v>
      </c>
      <c r="G62" s="3" t="s">
        <v>344</v>
      </c>
    </row>
    <row r="63" spans="1:7" ht="45" x14ac:dyDescent="0.25">
      <c r="A63" s="3" t="s">
        <v>50</v>
      </c>
      <c r="B63" s="3" t="s">
        <v>20</v>
      </c>
      <c r="C63" s="3" t="s">
        <v>1</v>
      </c>
      <c r="D63" s="3" t="s">
        <v>22</v>
      </c>
      <c r="E63" s="83" t="s">
        <v>230</v>
      </c>
      <c r="F63" s="3" t="s">
        <v>142</v>
      </c>
      <c r="G63" s="3" t="s">
        <v>344</v>
      </c>
    </row>
    <row r="64" spans="1:7" ht="60" x14ac:dyDescent="0.25">
      <c r="A64" s="3" t="s">
        <v>51</v>
      </c>
      <c r="B64" s="3" t="s">
        <v>20</v>
      </c>
      <c r="C64" s="3" t="s">
        <v>1</v>
      </c>
      <c r="D64" s="3" t="s">
        <v>22</v>
      </c>
      <c r="E64" s="83" t="s">
        <v>232</v>
      </c>
      <c r="F64" s="3" t="s">
        <v>231</v>
      </c>
      <c r="G64" s="3" t="s">
        <v>344</v>
      </c>
    </row>
    <row r="65" spans="1:7" ht="45" x14ac:dyDescent="0.25">
      <c r="A65" s="3" t="s">
        <v>52</v>
      </c>
      <c r="B65" s="3" t="s">
        <v>20</v>
      </c>
      <c r="C65" s="3" t="s">
        <v>1</v>
      </c>
      <c r="D65" s="3" t="s">
        <v>22</v>
      </c>
      <c r="E65" s="83" t="s">
        <v>233</v>
      </c>
      <c r="F65" s="3" t="s">
        <v>141</v>
      </c>
      <c r="G65" s="3" t="s">
        <v>344</v>
      </c>
    </row>
    <row r="66" spans="1:7" ht="30" x14ac:dyDescent="0.25">
      <c r="A66" s="3" t="s">
        <v>53</v>
      </c>
      <c r="B66" s="3" t="s">
        <v>18</v>
      </c>
      <c r="C66" s="3" t="s">
        <v>1</v>
      </c>
      <c r="D66" s="3" t="s">
        <v>78</v>
      </c>
      <c r="E66" s="3" t="s">
        <v>154</v>
      </c>
      <c r="F66" s="3" t="s">
        <v>153</v>
      </c>
      <c r="G66" s="3" t="s">
        <v>344</v>
      </c>
    </row>
    <row r="67" spans="1:7" ht="30" x14ac:dyDescent="0.25">
      <c r="A67" s="3" t="s">
        <v>54</v>
      </c>
      <c r="B67" s="3" t="s">
        <v>18</v>
      </c>
      <c r="C67" s="3" t="s">
        <v>1</v>
      </c>
      <c r="D67" s="3" t="s">
        <v>78</v>
      </c>
      <c r="E67" s="3" t="s">
        <v>234</v>
      </c>
      <c r="F67" s="3" t="s">
        <v>140</v>
      </c>
      <c r="G67" s="3" t="s">
        <v>344</v>
      </c>
    </row>
    <row r="68" spans="1:7" ht="90" x14ac:dyDescent="0.25">
      <c r="A68" s="3" t="s">
        <v>55</v>
      </c>
      <c r="B68" s="3" t="s">
        <v>18</v>
      </c>
      <c r="C68" s="3" t="s">
        <v>1</v>
      </c>
      <c r="D68" s="3" t="s">
        <v>78</v>
      </c>
      <c r="E68" s="3" t="s">
        <v>235</v>
      </c>
      <c r="F68" s="3" t="s">
        <v>236</v>
      </c>
      <c r="G68" s="3" t="s">
        <v>344</v>
      </c>
    </row>
    <row r="69" spans="1:7" ht="75" x14ac:dyDescent="0.25">
      <c r="A69" s="3" t="s">
        <v>118</v>
      </c>
      <c r="B69" s="3" t="s">
        <v>20</v>
      </c>
      <c r="C69" s="3" t="s">
        <v>1</v>
      </c>
      <c r="D69" s="3" t="s">
        <v>119</v>
      </c>
      <c r="E69" s="3" t="s">
        <v>117</v>
      </c>
      <c r="F69" s="3" t="s">
        <v>242</v>
      </c>
      <c r="G69" s="3" t="s">
        <v>344</v>
      </c>
    </row>
    <row r="70" spans="1:7" ht="75" x14ac:dyDescent="0.25">
      <c r="A70" s="3" t="s">
        <v>57</v>
      </c>
      <c r="B70" s="3" t="s">
        <v>20</v>
      </c>
      <c r="C70" s="3" t="s">
        <v>1</v>
      </c>
      <c r="D70" s="3" t="s">
        <v>22</v>
      </c>
      <c r="E70" s="83" t="s">
        <v>200</v>
      </c>
      <c r="F70" s="3" t="s">
        <v>199</v>
      </c>
      <c r="G70" s="3" t="s">
        <v>275</v>
      </c>
    </row>
    <row r="71" spans="1:7" ht="30" x14ac:dyDescent="0.25">
      <c r="A71" s="3" t="s">
        <v>58</v>
      </c>
      <c r="B71" s="3" t="s">
        <v>20</v>
      </c>
      <c r="C71" s="3" t="s">
        <v>1</v>
      </c>
      <c r="D71" s="3" t="s">
        <v>22</v>
      </c>
      <c r="E71" s="83" t="s">
        <v>139</v>
      </c>
      <c r="F71" s="3" t="s">
        <v>138</v>
      </c>
      <c r="G71" s="3" t="s">
        <v>344</v>
      </c>
    </row>
    <row r="72" spans="1:7" ht="45" x14ac:dyDescent="0.25">
      <c r="A72" s="3" t="s">
        <v>59</v>
      </c>
      <c r="B72" s="3" t="s">
        <v>20</v>
      </c>
      <c r="C72" s="3" t="s">
        <v>1</v>
      </c>
      <c r="D72" s="3" t="s">
        <v>22</v>
      </c>
      <c r="E72" s="83" t="s">
        <v>137</v>
      </c>
      <c r="F72" s="3" t="s">
        <v>136</v>
      </c>
      <c r="G72" s="3" t="s">
        <v>344</v>
      </c>
    </row>
    <row r="73" spans="1:7" ht="30" x14ac:dyDescent="0.25">
      <c r="A73" s="3" t="s">
        <v>60</v>
      </c>
      <c r="B73" s="3" t="s">
        <v>20</v>
      </c>
      <c r="C73" s="3" t="s">
        <v>1</v>
      </c>
      <c r="D73" s="3" t="s">
        <v>22</v>
      </c>
      <c r="E73" s="83" t="s">
        <v>135</v>
      </c>
      <c r="F73" s="3" t="s">
        <v>134</v>
      </c>
      <c r="G73" s="3" t="s">
        <v>344</v>
      </c>
    </row>
    <row r="74" spans="1:7" ht="105" x14ac:dyDescent="0.25">
      <c r="A74" s="3" t="s">
        <v>61</v>
      </c>
      <c r="B74" s="3" t="s">
        <v>20</v>
      </c>
      <c r="C74" s="3" t="s">
        <v>1</v>
      </c>
      <c r="D74" s="3" t="s">
        <v>22</v>
      </c>
      <c r="E74" s="83" t="s">
        <v>133</v>
      </c>
      <c r="F74" s="3" t="s">
        <v>237</v>
      </c>
      <c r="G74" s="3" t="s">
        <v>344</v>
      </c>
    </row>
    <row r="75" spans="1:7" ht="60" x14ac:dyDescent="0.25">
      <c r="A75" s="3" t="s">
        <v>62</v>
      </c>
      <c r="B75" s="3" t="s">
        <v>20</v>
      </c>
      <c r="C75" s="3" t="s">
        <v>1</v>
      </c>
      <c r="D75" s="3" t="s">
        <v>22</v>
      </c>
      <c r="E75" s="83" t="s">
        <v>132</v>
      </c>
      <c r="F75" s="3" t="s">
        <v>238</v>
      </c>
      <c r="G75" s="3" t="s">
        <v>344</v>
      </c>
    </row>
    <row r="76" spans="1:7" ht="30" x14ac:dyDescent="0.25">
      <c r="A76" s="3" t="s">
        <v>63</v>
      </c>
      <c r="B76" s="3" t="s">
        <v>20</v>
      </c>
      <c r="C76" s="3" t="s">
        <v>1</v>
      </c>
      <c r="D76" s="3" t="s">
        <v>22</v>
      </c>
      <c r="E76" s="83" t="s">
        <v>131</v>
      </c>
      <c r="F76" s="3" t="s">
        <v>239</v>
      </c>
      <c r="G76" s="3" t="s">
        <v>344</v>
      </c>
    </row>
    <row r="77" spans="1:7" ht="30" x14ac:dyDescent="0.25">
      <c r="A77" s="3" t="s">
        <v>64</v>
      </c>
      <c r="B77" s="3" t="s">
        <v>20</v>
      </c>
      <c r="C77" s="3" t="s">
        <v>1</v>
      </c>
      <c r="D77" s="3" t="s">
        <v>22</v>
      </c>
      <c r="E77" s="83" t="s">
        <v>130</v>
      </c>
      <c r="F77" s="3" t="s">
        <v>129</v>
      </c>
      <c r="G77" s="3" t="s">
        <v>344</v>
      </c>
    </row>
    <row r="78" spans="1:7" ht="30" x14ac:dyDescent="0.25">
      <c r="A78" s="3" t="s">
        <v>65</v>
      </c>
      <c r="B78" s="3" t="s">
        <v>20</v>
      </c>
      <c r="C78" s="3" t="s">
        <v>1</v>
      </c>
      <c r="D78" s="3" t="s">
        <v>22</v>
      </c>
      <c r="E78" s="83" t="s">
        <v>128</v>
      </c>
      <c r="F78" s="3" t="s">
        <v>127</v>
      </c>
      <c r="G78" s="3" t="s">
        <v>344</v>
      </c>
    </row>
    <row r="79" spans="1:7" ht="30" x14ac:dyDescent="0.25">
      <c r="A79" s="3" t="s">
        <v>66</v>
      </c>
      <c r="B79" s="3" t="s">
        <v>20</v>
      </c>
      <c r="C79" s="3" t="s">
        <v>1</v>
      </c>
      <c r="D79" s="3" t="s">
        <v>22</v>
      </c>
      <c r="E79" s="83" t="s">
        <v>126</v>
      </c>
      <c r="F79" s="3" t="s">
        <v>125</v>
      </c>
      <c r="G79" s="3" t="s">
        <v>344</v>
      </c>
    </row>
    <row r="80" spans="1:7" ht="75" x14ac:dyDescent="0.25">
      <c r="A80" s="3" t="s">
        <v>67</v>
      </c>
      <c r="B80" s="3" t="s">
        <v>20</v>
      </c>
      <c r="C80" s="3" t="s">
        <v>1</v>
      </c>
      <c r="D80" s="3" t="s">
        <v>22</v>
      </c>
      <c r="E80" s="83" t="s">
        <v>124</v>
      </c>
      <c r="F80" s="3" t="s">
        <v>240</v>
      </c>
      <c r="G80" s="3" t="s">
        <v>344</v>
      </c>
    </row>
    <row r="81" spans="1:7" ht="60" x14ac:dyDescent="0.25">
      <c r="A81" s="3" t="s">
        <v>68</v>
      </c>
      <c r="B81" s="3" t="s">
        <v>20</v>
      </c>
      <c r="C81" s="3" t="s">
        <v>1</v>
      </c>
      <c r="D81" s="3" t="s">
        <v>22</v>
      </c>
      <c r="E81" s="86" t="s">
        <v>431</v>
      </c>
      <c r="F81" s="3" t="s">
        <v>432</v>
      </c>
      <c r="G81" s="3" t="s">
        <v>344</v>
      </c>
    </row>
    <row r="82" spans="1:7" ht="30" x14ac:dyDescent="0.25">
      <c r="A82" s="3" t="s">
        <v>56</v>
      </c>
      <c r="B82" s="3" t="s">
        <v>20</v>
      </c>
      <c r="C82" s="3" t="s">
        <v>1</v>
      </c>
      <c r="D82" s="3" t="s">
        <v>78</v>
      </c>
      <c r="E82" s="3" t="s">
        <v>116</v>
      </c>
      <c r="F82" s="3" t="s">
        <v>115</v>
      </c>
      <c r="G82" s="3" t="s">
        <v>344</v>
      </c>
    </row>
    <row r="83" spans="1:7" ht="30" x14ac:dyDescent="0.25">
      <c r="A83" s="3" t="s">
        <v>114</v>
      </c>
      <c r="B83" s="3" t="s">
        <v>20</v>
      </c>
      <c r="C83" s="3" t="s">
        <v>1</v>
      </c>
      <c r="D83" s="3" t="s">
        <v>78</v>
      </c>
      <c r="E83" s="3" t="s">
        <v>113</v>
      </c>
      <c r="F83" s="3" t="s">
        <v>112</v>
      </c>
      <c r="G83" s="3" t="s">
        <v>344</v>
      </c>
    </row>
    <row r="84" spans="1:7" ht="75" x14ac:dyDescent="0.25">
      <c r="A84" s="3" t="s">
        <v>69</v>
      </c>
      <c r="B84" s="3" t="s">
        <v>13</v>
      </c>
      <c r="C84" s="3" t="s">
        <v>1</v>
      </c>
      <c r="D84" s="3" t="s">
        <v>22</v>
      </c>
      <c r="E84" s="83" t="s">
        <v>163</v>
      </c>
      <c r="F84" s="3" t="s">
        <v>417</v>
      </c>
      <c r="G84" s="3" t="s">
        <v>343</v>
      </c>
    </row>
    <row r="85" spans="1:7" ht="60" x14ac:dyDescent="0.25">
      <c r="A85" s="3" t="s">
        <v>109</v>
      </c>
      <c r="B85" s="3" t="s">
        <v>20</v>
      </c>
      <c r="C85" s="3" t="s">
        <v>1</v>
      </c>
      <c r="D85" s="3" t="s">
        <v>22</v>
      </c>
      <c r="E85" s="83" t="s">
        <v>107</v>
      </c>
      <c r="F85" s="3" t="s">
        <v>108</v>
      </c>
      <c r="G85" s="3" t="s">
        <v>275</v>
      </c>
    </row>
    <row r="86" spans="1:7" ht="45" x14ac:dyDescent="0.25">
      <c r="A86" s="3" t="s">
        <v>110</v>
      </c>
      <c r="B86" s="3" t="s">
        <v>20</v>
      </c>
      <c r="C86" s="3" t="s">
        <v>1</v>
      </c>
      <c r="D86" s="3" t="s">
        <v>22</v>
      </c>
      <c r="E86" s="83" t="s">
        <v>394</v>
      </c>
      <c r="F86" s="3" t="s">
        <v>111</v>
      </c>
      <c r="G86" s="3" t="s">
        <v>275</v>
      </c>
    </row>
    <row r="87" spans="1:7" ht="45" x14ac:dyDescent="0.25">
      <c r="A87" s="3" t="s">
        <v>198</v>
      </c>
      <c r="B87" s="3" t="s">
        <v>20</v>
      </c>
      <c r="C87" s="3" t="s">
        <v>1</v>
      </c>
      <c r="D87" s="3" t="s">
        <v>22</v>
      </c>
      <c r="E87" s="83" t="s">
        <v>197</v>
      </c>
      <c r="F87" s="3" t="s">
        <v>196</v>
      </c>
      <c r="G87" s="3" t="s">
        <v>275</v>
      </c>
    </row>
    <row r="88" spans="1:7" ht="30" x14ac:dyDescent="0.25">
      <c r="A88" s="3" t="s">
        <v>195</v>
      </c>
      <c r="B88" s="3" t="s">
        <v>20</v>
      </c>
      <c r="C88" s="3" t="s">
        <v>1</v>
      </c>
      <c r="D88" s="3" t="s">
        <v>22</v>
      </c>
      <c r="E88" s="83" t="s">
        <v>194</v>
      </c>
      <c r="F88" s="3" t="s">
        <v>193</v>
      </c>
      <c r="G88" s="3" t="s">
        <v>275</v>
      </c>
    </row>
    <row r="89" spans="1:7" ht="30" x14ac:dyDescent="0.25">
      <c r="A89" s="3" t="s">
        <v>70</v>
      </c>
      <c r="B89" s="3" t="s">
        <v>20</v>
      </c>
      <c r="C89" s="3" t="s">
        <v>1</v>
      </c>
      <c r="D89" s="3" t="s">
        <v>22</v>
      </c>
      <c r="E89" s="86" t="s">
        <v>421</v>
      </c>
      <c r="F89" s="3" t="s">
        <v>159</v>
      </c>
      <c r="G89" s="3" t="s">
        <v>343</v>
      </c>
    </row>
    <row r="90" spans="1:7" ht="90" x14ac:dyDescent="0.25">
      <c r="A90" s="3" t="s">
        <v>71</v>
      </c>
      <c r="B90" s="3" t="s">
        <v>20</v>
      </c>
      <c r="C90" s="3" t="s">
        <v>1</v>
      </c>
      <c r="D90" s="3" t="s">
        <v>22</v>
      </c>
      <c r="E90" s="84" t="s">
        <v>434</v>
      </c>
      <c r="F90" s="82" t="s">
        <v>435</v>
      </c>
      <c r="G90" s="3" t="s">
        <v>344</v>
      </c>
    </row>
    <row r="91" spans="1:7" ht="45" x14ac:dyDescent="0.25">
      <c r="A91" s="3" t="s">
        <v>72</v>
      </c>
      <c r="B91" s="3" t="s">
        <v>20</v>
      </c>
      <c r="C91" s="3" t="s">
        <v>1</v>
      </c>
      <c r="D91" s="3" t="s">
        <v>22</v>
      </c>
      <c r="E91" s="83" t="s">
        <v>162</v>
      </c>
      <c r="F91" s="3" t="s">
        <v>161</v>
      </c>
      <c r="G91" s="3" t="s">
        <v>343</v>
      </c>
    </row>
    <row r="92" spans="1:7" ht="90" x14ac:dyDescent="0.25">
      <c r="A92" s="3" t="s">
        <v>73</v>
      </c>
      <c r="B92" s="3" t="s">
        <v>20</v>
      </c>
      <c r="C92" s="3" t="s">
        <v>1</v>
      </c>
      <c r="D92" s="3" t="s">
        <v>22</v>
      </c>
      <c r="E92" s="83" t="s">
        <v>418</v>
      </c>
      <c r="F92" s="3" t="s">
        <v>419</v>
      </c>
      <c r="G92" s="3" t="s">
        <v>343</v>
      </c>
    </row>
    <row r="93" spans="1:7" ht="120" x14ac:dyDescent="0.25">
      <c r="A93" s="3" t="s">
        <v>74</v>
      </c>
      <c r="B93" s="3" t="s">
        <v>20</v>
      </c>
      <c r="C93" s="3" t="s">
        <v>1</v>
      </c>
      <c r="D93" s="3" t="s">
        <v>22</v>
      </c>
      <c r="E93" s="83" t="s">
        <v>123</v>
      </c>
      <c r="F93" s="3" t="s">
        <v>433</v>
      </c>
      <c r="G93" s="3" t="s">
        <v>344</v>
      </c>
    </row>
    <row r="94" spans="1:7" ht="45" x14ac:dyDescent="0.25">
      <c r="A94" s="3" t="s">
        <v>75</v>
      </c>
      <c r="B94" s="3" t="s">
        <v>20</v>
      </c>
      <c r="C94" s="3" t="s">
        <v>1</v>
      </c>
      <c r="D94" s="3" t="s">
        <v>22</v>
      </c>
      <c r="E94" s="83" t="s">
        <v>122</v>
      </c>
      <c r="F94" s="3" t="s">
        <v>121</v>
      </c>
      <c r="G94" s="3" t="s">
        <v>344</v>
      </c>
    </row>
    <row r="95" spans="1:7" ht="45" x14ac:dyDescent="0.25">
      <c r="A95" s="3" t="s">
        <v>76</v>
      </c>
      <c r="B95" s="3" t="s">
        <v>20</v>
      </c>
      <c r="C95" s="3" t="s">
        <v>1</v>
      </c>
      <c r="D95" s="3" t="s">
        <v>22</v>
      </c>
      <c r="E95" s="83" t="s">
        <v>120</v>
      </c>
      <c r="F95" s="3" t="s">
        <v>241</v>
      </c>
      <c r="G95" s="3" t="s">
        <v>344</v>
      </c>
    </row>
    <row r="96" spans="1:7" ht="45" x14ac:dyDescent="0.25">
      <c r="A96" s="3" t="s">
        <v>77</v>
      </c>
      <c r="B96" s="3" t="s">
        <v>20</v>
      </c>
      <c r="C96" s="3" t="s">
        <v>1</v>
      </c>
      <c r="D96" s="3" t="s">
        <v>22</v>
      </c>
      <c r="E96" s="83" t="s">
        <v>160</v>
      </c>
      <c r="F96" s="3" t="s">
        <v>420</v>
      </c>
      <c r="G96" s="3" t="s">
        <v>343</v>
      </c>
    </row>
  </sheetData>
  <conditionalFormatting sqref="G2:G96 B2:D96">
    <cfRule type="containsErrors" dxfId="13" priority="2">
      <formula>ISERROR(B2)</formula>
    </cfRule>
  </conditionalFormatting>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16" workbookViewId="0">
      <selection activeCell="N19" sqref="N19"/>
    </sheetView>
  </sheetViews>
  <sheetFormatPr defaultRowHeight="15" x14ac:dyDescent="0.25"/>
  <cols>
    <col min="7" max="7" width="16" customWidth="1"/>
  </cols>
  <sheetData>
    <row r="1" spans="1:7" x14ac:dyDescent="0.25">
      <c r="A1" t="s">
        <v>6</v>
      </c>
      <c r="B1" t="s">
        <v>341</v>
      </c>
      <c r="E1" t="s">
        <v>281</v>
      </c>
      <c r="G1" t="s">
        <v>354</v>
      </c>
    </row>
    <row r="2" spans="1:7" x14ac:dyDescent="0.25">
      <c r="A2" s="8" t="s">
        <v>338</v>
      </c>
      <c r="B2" s="8" t="s">
        <v>282</v>
      </c>
      <c r="E2" t="s">
        <v>276</v>
      </c>
      <c r="G2" t="s">
        <v>355</v>
      </c>
    </row>
    <row r="3" spans="1:7" x14ac:dyDescent="0.25">
      <c r="A3" s="8" t="s">
        <v>338</v>
      </c>
      <c r="B3" s="8" t="s">
        <v>283</v>
      </c>
      <c r="E3" t="s">
        <v>277</v>
      </c>
      <c r="G3" t="s">
        <v>356</v>
      </c>
    </row>
    <row r="4" spans="1:7" x14ac:dyDescent="0.25">
      <c r="A4" s="8" t="s">
        <v>339</v>
      </c>
      <c r="B4" s="8" t="s">
        <v>284</v>
      </c>
      <c r="E4" t="s">
        <v>278</v>
      </c>
      <c r="G4" t="s">
        <v>357</v>
      </c>
    </row>
    <row r="5" spans="1:7" x14ac:dyDescent="0.25">
      <c r="A5" s="8" t="s">
        <v>338</v>
      </c>
      <c r="B5" s="8" t="s">
        <v>285</v>
      </c>
      <c r="E5" t="s">
        <v>279</v>
      </c>
      <c r="G5" t="s">
        <v>358</v>
      </c>
    </row>
    <row r="6" spans="1:7" x14ac:dyDescent="0.25">
      <c r="A6" s="8" t="s">
        <v>339</v>
      </c>
      <c r="B6" s="8" t="s">
        <v>286</v>
      </c>
      <c r="E6" t="s">
        <v>280</v>
      </c>
      <c r="G6" t="s">
        <v>359</v>
      </c>
    </row>
    <row r="7" spans="1:7" x14ac:dyDescent="0.25">
      <c r="A7" s="8" t="s">
        <v>338</v>
      </c>
      <c r="B7" s="8" t="s">
        <v>287</v>
      </c>
      <c r="G7" t="s">
        <v>360</v>
      </c>
    </row>
    <row r="8" spans="1:7" x14ac:dyDescent="0.25">
      <c r="A8" s="8" t="s">
        <v>338</v>
      </c>
      <c r="B8" s="8" t="s">
        <v>288</v>
      </c>
      <c r="G8" t="s">
        <v>253</v>
      </c>
    </row>
    <row r="9" spans="1:7" x14ac:dyDescent="0.25">
      <c r="A9" s="8" t="s">
        <v>338</v>
      </c>
      <c r="B9" s="8" t="s">
        <v>289</v>
      </c>
      <c r="G9" t="s">
        <v>361</v>
      </c>
    </row>
    <row r="10" spans="1:7" x14ac:dyDescent="0.25">
      <c r="A10" s="8" t="s">
        <v>338</v>
      </c>
      <c r="B10" s="8" t="s">
        <v>290</v>
      </c>
    </row>
    <row r="11" spans="1:7" x14ac:dyDescent="0.25">
      <c r="A11" s="8" t="s">
        <v>338</v>
      </c>
      <c r="B11" s="8" t="s">
        <v>291</v>
      </c>
    </row>
    <row r="12" spans="1:7" x14ac:dyDescent="0.25">
      <c r="A12" s="8" t="s">
        <v>339</v>
      </c>
      <c r="B12" s="8" t="s">
        <v>292</v>
      </c>
    </row>
    <row r="13" spans="1:7" x14ac:dyDescent="0.25">
      <c r="A13" s="8" t="s">
        <v>338</v>
      </c>
      <c r="B13" s="8" t="s">
        <v>293</v>
      </c>
    </row>
    <row r="14" spans="1:7" x14ac:dyDescent="0.25">
      <c r="A14" s="8" t="s">
        <v>338</v>
      </c>
      <c r="B14" s="8" t="s">
        <v>294</v>
      </c>
    </row>
    <row r="15" spans="1:7" x14ac:dyDescent="0.25">
      <c r="A15" s="8" t="s">
        <v>338</v>
      </c>
      <c r="B15" s="8" t="s">
        <v>295</v>
      </c>
    </row>
    <row r="16" spans="1:7" x14ac:dyDescent="0.25">
      <c r="A16" s="8" t="s">
        <v>338</v>
      </c>
      <c r="B16" s="8" t="s">
        <v>296</v>
      </c>
    </row>
    <row r="17" spans="1:2" x14ac:dyDescent="0.25">
      <c r="A17" s="8" t="s">
        <v>338</v>
      </c>
      <c r="B17" s="8" t="s">
        <v>297</v>
      </c>
    </row>
    <row r="18" spans="1:2" x14ac:dyDescent="0.25">
      <c r="A18" s="8" t="s">
        <v>338</v>
      </c>
      <c r="B18" s="8" t="s">
        <v>298</v>
      </c>
    </row>
    <row r="19" spans="1:2" x14ac:dyDescent="0.25">
      <c r="A19" s="8" t="s">
        <v>338</v>
      </c>
      <c r="B19" s="8" t="s">
        <v>299</v>
      </c>
    </row>
    <row r="20" spans="1:2" x14ac:dyDescent="0.25">
      <c r="A20" s="8" t="s">
        <v>338</v>
      </c>
      <c r="B20" s="8" t="s">
        <v>300</v>
      </c>
    </row>
    <row r="21" spans="1:2" x14ac:dyDescent="0.25">
      <c r="A21" s="8" t="s">
        <v>338</v>
      </c>
      <c r="B21" s="8" t="s">
        <v>301</v>
      </c>
    </row>
    <row r="22" spans="1:2" x14ac:dyDescent="0.25">
      <c r="A22" s="8" t="s">
        <v>338</v>
      </c>
      <c r="B22" s="8" t="s">
        <v>302</v>
      </c>
    </row>
    <row r="23" spans="1:2" x14ac:dyDescent="0.25">
      <c r="A23" s="8" t="s">
        <v>338</v>
      </c>
      <c r="B23" s="8" t="s">
        <v>303</v>
      </c>
    </row>
    <row r="24" spans="1:2" x14ac:dyDescent="0.25">
      <c r="A24" s="8" t="s">
        <v>339</v>
      </c>
      <c r="B24" s="8" t="s">
        <v>304</v>
      </c>
    </row>
    <row r="25" spans="1:2" x14ac:dyDescent="0.25">
      <c r="A25" s="8" t="s">
        <v>338</v>
      </c>
      <c r="B25" s="8" t="s">
        <v>305</v>
      </c>
    </row>
    <row r="26" spans="1:2" x14ac:dyDescent="0.25">
      <c r="A26" s="8" t="s">
        <v>338</v>
      </c>
      <c r="B26" s="8" t="s">
        <v>306</v>
      </c>
    </row>
    <row r="27" spans="1:2" x14ac:dyDescent="0.25">
      <c r="A27" s="8" t="s">
        <v>338</v>
      </c>
      <c r="B27" s="8" t="s">
        <v>307</v>
      </c>
    </row>
    <row r="28" spans="1:2" x14ac:dyDescent="0.25">
      <c r="A28" s="8" t="s">
        <v>338</v>
      </c>
      <c r="B28" s="8" t="s">
        <v>308</v>
      </c>
    </row>
    <row r="29" spans="1:2" x14ac:dyDescent="0.25">
      <c r="A29" s="8" t="s">
        <v>338</v>
      </c>
      <c r="B29" s="8" t="s">
        <v>309</v>
      </c>
    </row>
    <row r="30" spans="1:2" x14ac:dyDescent="0.25">
      <c r="A30" s="8" t="s">
        <v>338</v>
      </c>
      <c r="B30" s="8" t="s">
        <v>310</v>
      </c>
    </row>
    <row r="31" spans="1:2" x14ac:dyDescent="0.25">
      <c r="A31" s="8" t="s">
        <v>338</v>
      </c>
      <c r="B31" s="8" t="s">
        <v>311</v>
      </c>
    </row>
    <row r="32" spans="1:2" x14ac:dyDescent="0.25">
      <c r="A32" s="8" t="s">
        <v>338</v>
      </c>
      <c r="B32" s="8" t="s">
        <v>312</v>
      </c>
    </row>
    <row r="33" spans="1:2" x14ac:dyDescent="0.25">
      <c r="A33" s="8" t="s">
        <v>338</v>
      </c>
      <c r="B33" s="8" t="s">
        <v>313</v>
      </c>
    </row>
    <row r="34" spans="1:2" x14ac:dyDescent="0.25">
      <c r="A34" s="8" t="s">
        <v>338</v>
      </c>
      <c r="B34" s="8" t="s">
        <v>314</v>
      </c>
    </row>
    <row r="35" spans="1:2" x14ac:dyDescent="0.25">
      <c r="A35" s="8" t="s">
        <v>338</v>
      </c>
      <c r="B35" s="8" t="s">
        <v>315</v>
      </c>
    </row>
    <row r="36" spans="1:2" x14ac:dyDescent="0.25">
      <c r="A36" s="8" t="s">
        <v>338</v>
      </c>
      <c r="B36" s="8" t="s">
        <v>316</v>
      </c>
    </row>
    <row r="37" spans="1:2" x14ac:dyDescent="0.25">
      <c r="A37" s="8" t="s">
        <v>338</v>
      </c>
      <c r="B37" s="8" t="s">
        <v>317</v>
      </c>
    </row>
    <row r="38" spans="1:2" x14ac:dyDescent="0.25">
      <c r="A38" s="8" t="s">
        <v>339</v>
      </c>
      <c r="B38" s="8" t="s">
        <v>318</v>
      </c>
    </row>
    <row r="39" spans="1:2" x14ac:dyDescent="0.25">
      <c r="A39" s="8" t="s">
        <v>338</v>
      </c>
      <c r="B39" s="8" t="s">
        <v>319</v>
      </c>
    </row>
    <row r="40" spans="1:2" x14ac:dyDescent="0.25">
      <c r="A40" s="8" t="s">
        <v>339</v>
      </c>
      <c r="B40" s="8" t="s">
        <v>320</v>
      </c>
    </row>
    <row r="41" spans="1:2" x14ac:dyDescent="0.25">
      <c r="A41" s="8" t="s">
        <v>338</v>
      </c>
      <c r="B41" s="8" t="s">
        <v>321</v>
      </c>
    </row>
    <row r="42" spans="1:2" x14ac:dyDescent="0.25">
      <c r="A42" s="8" t="s">
        <v>338</v>
      </c>
      <c r="B42" s="8" t="s">
        <v>322</v>
      </c>
    </row>
    <row r="43" spans="1:2" x14ac:dyDescent="0.25">
      <c r="A43" s="8" t="s">
        <v>338</v>
      </c>
      <c r="B43" s="8" t="s">
        <v>323</v>
      </c>
    </row>
    <row r="44" spans="1:2" x14ac:dyDescent="0.25">
      <c r="A44" s="8" t="s">
        <v>338</v>
      </c>
      <c r="B44" s="8" t="s">
        <v>324</v>
      </c>
    </row>
    <row r="45" spans="1:2" x14ac:dyDescent="0.25">
      <c r="A45" s="8" t="s">
        <v>338</v>
      </c>
      <c r="B45" s="8" t="s">
        <v>325</v>
      </c>
    </row>
    <row r="46" spans="1:2" x14ac:dyDescent="0.25">
      <c r="A46" s="8" t="s">
        <v>338</v>
      </c>
      <c r="B46" s="8" t="s">
        <v>326</v>
      </c>
    </row>
    <row r="47" spans="1:2" x14ac:dyDescent="0.25">
      <c r="A47" s="8" t="s">
        <v>338</v>
      </c>
      <c r="B47" s="8" t="s">
        <v>327</v>
      </c>
    </row>
    <row r="48" spans="1:2" x14ac:dyDescent="0.25">
      <c r="A48" s="8" t="s">
        <v>338</v>
      </c>
      <c r="B48" s="8" t="s">
        <v>328</v>
      </c>
    </row>
    <row r="49" spans="1:2" x14ac:dyDescent="0.25">
      <c r="A49" s="8" t="s">
        <v>339</v>
      </c>
      <c r="B49" s="8" t="s">
        <v>329</v>
      </c>
    </row>
    <row r="50" spans="1:2" x14ac:dyDescent="0.25">
      <c r="A50" s="8" t="s">
        <v>338</v>
      </c>
      <c r="B50" s="8" t="s">
        <v>330</v>
      </c>
    </row>
    <row r="51" spans="1:2" x14ac:dyDescent="0.25">
      <c r="A51" s="8" t="s">
        <v>339</v>
      </c>
      <c r="B51" s="8" t="s">
        <v>331</v>
      </c>
    </row>
    <row r="52" spans="1:2" x14ac:dyDescent="0.25">
      <c r="A52" s="8" t="s">
        <v>338</v>
      </c>
      <c r="B52" s="8" t="s">
        <v>332</v>
      </c>
    </row>
    <row r="53" spans="1:2" x14ac:dyDescent="0.25">
      <c r="A53" s="8" t="s">
        <v>338</v>
      </c>
      <c r="B53" s="8" t="s">
        <v>333</v>
      </c>
    </row>
    <row r="54" spans="1:2" x14ac:dyDescent="0.25">
      <c r="A54" s="8" t="s">
        <v>338</v>
      </c>
      <c r="B54" s="8" t="s">
        <v>334</v>
      </c>
    </row>
    <row r="55" spans="1:2" x14ac:dyDescent="0.25">
      <c r="A55" s="8" t="s">
        <v>339</v>
      </c>
      <c r="B55" s="8" t="s">
        <v>335</v>
      </c>
    </row>
    <row r="56" spans="1:2" x14ac:dyDescent="0.25">
      <c r="A56" s="8" t="s">
        <v>339</v>
      </c>
      <c r="B56" s="8" t="s">
        <v>336</v>
      </c>
    </row>
    <row r="57" spans="1:2" x14ac:dyDescent="0.25">
      <c r="A57" s="8" t="s">
        <v>338</v>
      </c>
      <c r="B57" s="8" t="s">
        <v>337</v>
      </c>
    </row>
  </sheetData>
  <sheetProtection sheet="1" objects="1" scenarios="1"/>
  <dataValidations count="2">
    <dataValidation showInputMessage="1" showErrorMessage="1" error=" " promptTitle="Lookup (required)" prompt="This Regulated Activity Type record must already exist in Microsoft Dynamics 365 or in this source file." sqref="A2:A57"/>
    <dataValidation showInputMessage="1" showErrorMessage="1" error=" " promptTitle="Lookup (required)" prompt="This Organisation record must already exist in Microsoft Dynamics 365 or in this source file." sqref="B2:B57"/>
  </dataValidations>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Report</vt:lpstr>
      <vt:lpstr>Obligations</vt:lpstr>
      <vt:lpstr>Validation</vt:lpstr>
      <vt:lpstr>Instructions!Print_Area</vt:lpstr>
      <vt:lpstr>Instructions!Print_Titles</vt:lpstr>
    </vt:vector>
  </TitlesOfParts>
  <Company>Essential Services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Sam Ryan</cp:lastModifiedBy>
  <cp:lastPrinted>2018-05-25T04:48:37Z</cp:lastPrinted>
  <dcterms:created xsi:type="dcterms:W3CDTF">2014-08-14T04:17:27Z</dcterms:created>
  <dcterms:modified xsi:type="dcterms:W3CDTF">2018-05-28T22:48:57Z</dcterms:modified>
</cp:coreProperties>
</file>