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5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6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7.xml" ContentType="application/vnd.openxmlformats-officedocument.drawingml.chartshapes+xml"/>
  <Override PartName="/xl/charts/chart42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9420" windowHeight="6030" tabRatio="798"/>
  </bookViews>
  <sheets>
    <sheet name="2. Overview" sheetId="8" r:id="rId1"/>
    <sheet name="3. Usage, price trends" sheetId="3" r:id="rId2"/>
    <sheet name="4. Customer response &amp; Service" sheetId="4" r:id="rId3"/>
    <sheet name="5. Network Reliability" sheetId="5" r:id="rId4"/>
    <sheet name="6. Drinking Water Quality" sheetId="6" r:id="rId5"/>
    <sheet name="7. Environmental" sheetId="7" r:id="rId6"/>
  </sheets>
  <definedNames>
    <definedName name="_xlnm.Print_Area" localSheetId="1">'3. Usage, price trends'!$D$1:$Y$278</definedName>
    <definedName name="_xlnm.Print_Area" localSheetId="2">'4. Customer response &amp; Service'!$A$1:$P$93</definedName>
    <definedName name="_xlnm.Print_Area" localSheetId="4">'6. Drinking Water Quality'!$A$1:$J$89</definedName>
    <definedName name="_xlnm.Print_Area" localSheetId="5">'7. Environmental'!$A$1:$I$206</definedName>
  </definedNames>
  <calcPr calcId="145621"/>
</workbook>
</file>

<file path=xl/calcChain.xml><?xml version="1.0" encoding="utf-8"?>
<calcChain xmlns="http://schemas.openxmlformats.org/spreadsheetml/2006/main">
  <c r="I89" i="4" l="1"/>
  <c r="J89" i="4"/>
  <c r="K89" i="4"/>
  <c r="F89" i="4"/>
  <c r="G89" i="4"/>
  <c r="H89" i="4"/>
  <c r="E89" i="4"/>
  <c r="J205" i="7"/>
  <c r="F206" i="7"/>
  <c r="G206" i="7"/>
  <c r="H206" i="7"/>
  <c r="I206" i="7"/>
  <c r="E206" i="7"/>
  <c r="F205" i="7"/>
  <c r="G205" i="7"/>
  <c r="H205" i="7"/>
  <c r="I205" i="7"/>
  <c r="E205" i="7"/>
  <c r="K90" i="4" l="1"/>
  <c r="I90" i="4"/>
  <c r="H90" i="4"/>
  <c r="G90" i="4"/>
  <c r="F90" i="4"/>
  <c r="E90" i="4"/>
  <c r="J90" i="4"/>
  <c r="F93" i="7"/>
  <c r="F94" i="7" s="1"/>
  <c r="G93" i="7"/>
  <c r="G94" i="7" s="1"/>
  <c r="H93" i="7"/>
  <c r="H94" i="7" s="1"/>
  <c r="E93" i="7"/>
  <c r="E94" i="7" s="1"/>
  <c r="I165" i="7"/>
  <c r="H165" i="7"/>
  <c r="G165" i="7"/>
  <c r="F165" i="7"/>
  <c r="E165" i="7"/>
  <c r="I143" i="7"/>
  <c r="H143" i="7"/>
  <c r="G143" i="7"/>
  <c r="F143" i="7"/>
  <c r="E143" i="7"/>
  <c r="I121" i="7"/>
  <c r="H121" i="7"/>
  <c r="G121" i="7"/>
  <c r="F121" i="7"/>
  <c r="E121" i="7"/>
  <c r="I99" i="7"/>
  <c r="H99" i="7"/>
  <c r="G99" i="7"/>
  <c r="F99" i="7"/>
  <c r="E99" i="7"/>
  <c r="I53" i="7"/>
  <c r="H53" i="7"/>
  <c r="G53" i="7"/>
  <c r="F53" i="7"/>
  <c r="E53" i="7"/>
  <c r="I31" i="7"/>
  <c r="H31" i="7"/>
  <c r="G31" i="7"/>
  <c r="F31" i="7"/>
  <c r="E31" i="7"/>
  <c r="I9" i="7"/>
  <c r="H9" i="7"/>
  <c r="G9" i="7"/>
  <c r="F9" i="7"/>
  <c r="E9" i="7"/>
  <c r="I72" i="6"/>
  <c r="H72" i="6"/>
  <c r="G72" i="6"/>
  <c r="F72" i="6"/>
  <c r="E72" i="6"/>
  <c r="I51" i="6"/>
  <c r="H51" i="6"/>
  <c r="G51" i="6"/>
  <c r="F51" i="6"/>
  <c r="E51" i="6"/>
  <c r="I9" i="6"/>
  <c r="H9" i="6"/>
  <c r="G9" i="6"/>
  <c r="F9" i="6"/>
  <c r="E9" i="6"/>
  <c r="I324" i="5"/>
  <c r="H324" i="5"/>
  <c r="G324" i="5"/>
  <c r="F324" i="5"/>
  <c r="E324" i="5"/>
  <c r="I303" i="5"/>
  <c r="H303" i="5"/>
  <c r="G303" i="5"/>
  <c r="F303" i="5"/>
  <c r="E303" i="5"/>
  <c r="I282" i="5"/>
  <c r="H282" i="5"/>
  <c r="G282" i="5"/>
  <c r="F282" i="5"/>
  <c r="E282" i="5"/>
  <c r="I261" i="5"/>
  <c r="H261" i="5"/>
  <c r="G261" i="5"/>
  <c r="F261" i="5"/>
  <c r="E261" i="5"/>
  <c r="I240" i="5"/>
  <c r="H240" i="5"/>
  <c r="G240" i="5"/>
  <c r="F240" i="5"/>
  <c r="E240" i="5"/>
  <c r="I219" i="5"/>
  <c r="H219" i="5"/>
  <c r="G219" i="5"/>
  <c r="F219" i="5"/>
  <c r="E219" i="5"/>
  <c r="I198" i="5"/>
  <c r="H198" i="5"/>
  <c r="G198" i="5"/>
  <c r="F198" i="5"/>
  <c r="E198" i="5"/>
  <c r="I177" i="5"/>
  <c r="H177" i="5"/>
  <c r="G177" i="5"/>
  <c r="F177" i="5"/>
  <c r="E177" i="5"/>
  <c r="I156" i="5"/>
  <c r="H156" i="5"/>
  <c r="G156" i="5"/>
  <c r="F156" i="5"/>
  <c r="E156" i="5"/>
  <c r="I135" i="5"/>
  <c r="H135" i="5"/>
  <c r="G135" i="5"/>
  <c r="F135" i="5"/>
  <c r="E135" i="5"/>
  <c r="I114" i="5"/>
  <c r="H114" i="5"/>
  <c r="G114" i="5"/>
  <c r="F114" i="5"/>
  <c r="E114" i="5"/>
  <c r="I93" i="5"/>
  <c r="H93" i="5"/>
  <c r="G93" i="5"/>
  <c r="F93" i="5"/>
  <c r="E93" i="5"/>
  <c r="I72" i="5"/>
  <c r="H72" i="5"/>
  <c r="G72" i="5"/>
  <c r="F72" i="5"/>
  <c r="E72" i="5"/>
  <c r="I51" i="5"/>
  <c r="H51" i="5"/>
  <c r="G51" i="5"/>
  <c r="F51" i="5"/>
  <c r="E51" i="5"/>
  <c r="I30" i="5"/>
  <c r="H30" i="5"/>
  <c r="G30" i="5"/>
  <c r="F30" i="5"/>
  <c r="E30" i="5"/>
  <c r="I9" i="5"/>
  <c r="H9" i="5"/>
  <c r="G9" i="5"/>
  <c r="F9" i="5"/>
  <c r="E9" i="5"/>
  <c r="I51" i="4"/>
  <c r="H51" i="4"/>
  <c r="G51" i="4"/>
  <c r="F51" i="4"/>
  <c r="E51" i="4"/>
  <c r="I30" i="4"/>
  <c r="H30" i="4"/>
  <c r="G30" i="4"/>
  <c r="F30" i="4"/>
  <c r="E30" i="4"/>
  <c r="I9" i="4"/>
  <c r="H9" i="4"/>
  <c r="G9" i="4"/>
  <c r="F9" i="4"/>
  <c r="E9" i="4"/>
  <c r="I261" i="3"/>
  <c r="H261" i="3"/>
  <c r="G261" i="3"/>
  <c r="F261" i="3"/>
  <c r="E261" i="3"/>
  <c r="I240" i="3"/>
  <c r="H240" i="3"/>
  <c r="G240" i="3"/>
  <c r="F240" i="3"/>
  <c r="E240" i="3"/>
  <c r="I156" i="3"/>
  <c r="H156" i="3"/>
  <c r="G156" i="3"/>
  <c r="F156" i="3"/>
  <c r="E156" i="3"/>
  <c r="I135" i="3"/>
  <c r="H135" i="3"/>
  <c r="G135" i="3"/>
  <c r="F135" i="3"/>
  <c r="E135" i="3"/>
  <c r="I114" i="3"/>
  <c r="H114" i="3"/>
  <c r="G114" i="3"/>
  <c r="F114" i="3"/>
  <c r="E114" i="3"/>
  <c r="I93" i="3"/>
  <c r="H93" i="3"/>
  <c r="G93" i="3"/>
  <c r="F93" i="3"/>
  <c r="E93" i="3"/>
  <c r="I9" i="3"/>
  <c r="H9" i="3"/>
  <c r="G9" i="3"/>
  <c r="E9" i="3"/>
  <c r="F9" i="3"/>
  <c r="P9" i="8"/>
  <c r="O9" i="8"/>
  <c r="N9" i="8"/>
  <c r="M9" i="8"/>
  <c r="L9" i="8"/>
  <c r="P30" i="8"/>
  <c r="O30" i="8"/>
  <c r="N30" i="8"/>
  <c r="M30" i="8"/>
  <c r="L30" i="8"/>
  <c r="I30" i="8"/>
  <c r="H30" i="8"/>
  <c r="G30" i="8"/>
  <c r="F30" i="8"/>
  <c r="E30" i="8"/>
  <c r="D3" i="7"/>
</calcChain>
</file>

<file path=xl/sharedStrings.xml><?xml version="1.0" encoding="utf-8"?>
<sst xmlns="http://schemas.openxmlformats.org/spreadsheetml/2006/main" count="1000" uniqueCount="122">
  <si>
    <t>2010-11</t>
  </si>
  <si>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</si>
  <si>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</si>
  <si>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</si>
  <si>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</si>
  <si>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</si>
  <si>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</si>
  <si>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</si>
  <si>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</si>
  <si>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</si>
  <si>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</si>
  <si>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</si>
  <si>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</si>
  <si>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</si>
  <si>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</si>
  <si>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</si>
  <si>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</si>
  <si>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</si>
  <si>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Melbourne Water</t>
  </si>
  <si>
    <t>Average household consumption (kL per household)</t>
  </si>
  <si>
    <t>Total</t>
  </si>
  <si>
    <t>Average debt level - restrictions</t>
  </si>
  <si>
    <t>Average debt level - legal action</t>
  </si>
  <si>
    <t>Average time to connect to an operator - Account and fault lines (seconds)</t>
  </si>
  <si>
    <t>Calls answered within 30 seconds - account line and fault lines - (per cent)</t>
  </si>
  <si>
    <t>Complaints received by water business - total (per 100 customers)</t>
  </si>
  <si>
    <t>Water supply interruptions - total - per 100km water main</t>
  </si>
  <si>
    <t>Customer interruption frequency (interruptions per customer)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</si>
  <si>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</si>
  <si>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</si>
  <si>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</si>
  <si>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</si>
  <si>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</si>
  <si>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</si>
  <si>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blockages per 100km sewer main</t>
  </si>
  <si>
    <t>Sewer spills from reticulation and branch sewers (per 100km sewer main)</t>
  </si>
  <si>
    <t>Sewer spills to customer property (per 100 customers)</t>
  </si>
  <si>
    <t>Containment of sewer spills within 5 hours (per cent)</t>
  </si>
  <si>
    <t>Water quality complaints (per 100 customers)</t>
  </si>
  <si>
    <t>Turbidity (per cent of customers receiving drinking water meeting turbidity requirements</t>
  </si>
  <si>
    <t>Water quality complaints - by cause (percent of quality complaints)</t>
  </si>
  <si>
    <t>Average household bills (owner occupiers)</t>
  </si>
  <si>
    <t>Sources of greenhouse gas emissions (equivalent tonnes of CO2)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</si>
  <si>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</si>
  <si>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</si>
  <si>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</si>
  <si>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</si>
  <si>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Complaint types (per cent)</t>
  </si>
  <si>
    <t>2011-12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</si>
  <si>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</si>
  <si>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</si>
  <si>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</si>
  <si>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</si>
  <si>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</si>
  <si>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</si>
  <si>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</si>
  <si>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</si>
  <si>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</si>
  <si>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</si>
  <si>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</si>
  <si>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 xml:space="preserve">Sewerage treatment plant volume treated - Primary </t>
  </si>
  <si>
    <t>Sewerage treatment plant volume treated - Secondary</t>
  </si>
  <si>
    <t>Sewerage treatment plant volume treated - Tertiary</t>
  </si>
  <si>
    <t>Sewerage treatment plant volume treated - Total</t>
  </si>
  <si>
    <t>Total reuse</t>
  </si>
  <si>
    <t>2012-13</t>
  </si>
  <si>
    <t>Restrictions for non-payment of bills - residential (per 100 customers)</t>
  </si>
  <si>
    <t>Restrictions for non-payment of bills - non-residential (per 100 customers)</t>
  </si>
  <si>
    <t>Legal action for non-payment of bills - residential (per 100 customers)</t>
  </si>
  <si>
    <t>%</t>
  </si>
  <si>
    <t>-</t>
  </si>
  <si>
    <t>2013-14</t>
  </si>
  <si>
    <t>Payment Issues</t>
  </si>
  <si>
    <t>2014-15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</si>
  <si>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</si>
  <si>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</si>
  <si>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</si>
  <si>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</si>
  <si>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</si>
  <si>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</si>
  <si>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</si>
  <si>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</si>
  <si>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</si>
  <si>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</si>
  <si>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</si>
  <si>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Western </t>
  </si>
  <si>
    <t xml:space="preserve">City West </t>
  </si>
  <si>
    <t xml:space="preserve">East Gippsland </t>
  </si>
  <si>
    <t xml:space="preserve">Westernport </t>
  </si>
  <si>
    <t>Volume supplied  to retailers (ML)</t>
  </si>
  <si>
    <t>Urban &amp; industrial (ML)</t>
  </si>
  <si>
    <t>Agricultural uses (ML)</t>
  </si>
  <si>
    <t>Beneficial allocation (ML)</t>
  </si>
  <si>
    <t xml:space="preserve"> Within process (ML)</t>
  </si>
  <si>
    <t>Data - Overview</t>
  </si>
  <si>
    <t>2014-15 Water Performance Report</t>
  </si>
  <si>
    <r>
      <t xml:space="preserve">ESSENTIAL SERVICES </t>
    </r>
    <r>
      <rPr>
        <sz val="10"/>
        <color theme="1" tint="0.249977111117893"/>
        <rFont val="Calibri"/>
        <family val="2"/>
        <scheme val="minor"/>
      </rPr>
      <t>COMMISSION</t>
    </r>
  </si>
  <si>
    <t>Data -  Usage, price trends</t>
  </si>
  <si>
    <t>Water Fixed</t>
  </si>
  <si>
    <t xml:space="preserve">Water Variable  </t>
  </si>
  <si>
    <t xml:space="preserve">Sewer Fixed </t>
  </si>
  <si>
    <t xml:space="preserve">Sewer Variable  </t>
  </si>
  <si>
    <r>
      <t>Number or Water Customers</t>
    </r>
    <r>
      <rPr>
        <sz val="10"/>
        <color theme="1" tint="0.249977111117893"/>
        <rFont val="Calibri"/>
        <family val="2"/>
        <scheme val="minor"/>
      </rPr>
      <t xml:space="preserve"> (No.)</t>
    </r>
  </si>
  <si>
    <r>
      <t xml:space="preserve">Number of Sewerage Customers </t>
    </r>
    <r>
      <rPr>
        <sz val="10"/>
        <color theme="1" tint="0.249977111117893"/>
        <rFont val="Calibri"/>
        <family val="2"/>
        <scheme val="minor"/>
      </rPr>
      <t>(No.)</t>
    </r>
  </si>
  <si>
    <r>
      <t xml:space="preserve">Length of water mains </t>
    </r>
    <r>
      <rPr>
        <sz val="10"/>
        <color theme="1" tint="0.249977111117893"/>
        <rFont val="Calibri"/>
        <family val="2"/>
        <scheme val="minor"/>
      </rPr>
      <t>(km)</t>
    </r>
  </si>
  <si>
    <r>
      <t xml:space="preserve">Length of sewer mains </t>
    </r>
    <r>
      <rPr>
        <sz val="10"/>
        <color theme="1" tint="0.249977111117893"/>
        <rFont val="Calibri"/>
        <family val="2"/>
        <scheme val="minor"/>
      </rPr>
      <t>(km)</t>
    </r>
  </si>
  <si>
    <r>
      <t>Average household bills</t>
    </r>
    <r>
      <rPr>
        <sz val="10"/>
        <color theme="1" tint="0.249977111117893"/>
        <rFont val="Calibri"/>
        <family val="2"/>
        <scheme val="minor"/>
      </rPr>
      <t xml:space="preserve"> (tenants)</t>
    </r>
  </si>
  <si>
    <r>
      <t xml:space="preserve">Non-residential customers with Instalment plans </t>
    </r>
    <r>
      <rPr>
        <sz val="10"/>
        <color theme="1" tint="0.249977111117893"/>
        <rFont val="Calibri"/>
        <family val="2"/>
        <scheme val="minor"/>
      </rPr>
      <t>(per 100 customers)</t>
    </r>
  </si>
  <si>
    <t>Data - Environmental</t>
  </si>
  <si>
    <t>Data - Drinking water quality</t>
  </si>
  <si>
    <t>Data - Network quality</t>
  </si>
  <si>
    <t>Data -  Customer response &amp; service</t>
  </si>
  <si>
    <r>
      <t xml:space="preserve">Proportion of biosolids reused </t>
    </r>
    <r>
      <rPr>
        <sz val="10"/>
        <rFont val="Calibri"/>
        <family val="2"/>
      </rPr>
      <t>(per cent)</t>
    </r>
  </si>
  <si>
    <r>
      <t xml:space="preserve">Proportion of effluent reused </t>
    </r>
    <r>
      <rPr>
        <sz val="10"/>
        <rFont val="Calibri"/>
        <family val="2"/>
      </rPr>
      <t>(per cent)</t>
    </r>
  </si>
  <si>
    <r>
      <t>Historic net greenhouse gas emissions</t>
    </r>
    <r>
      <rPr>
        <sz val="10"/>
        <rFont val="Calibri"/>
        <family val="2"/>
      </rPr>
      <t xml:space="preserve"> (equivalent tonnes of CO2)</t>
    </r>
  </si>
  <si>
    <t>Average customer minutes off supply (minutes)</t>
  </si>
  <si>
    <t>Unplanned water supply interruptions restored within 5 hours (per cent)</t>
  </si>
  <si>
    <t>Average time to recitify bursts and leaks - Priority one (minutes)</t>
  </si>
  <si>
    <t>Average time to recitify bursts and leaks - Priority two (minutes)</t>
  </si>
  <si>
    <t>Flow rate / water pressure</t>
  </si>
  <si>
    <r>
      <t xml:space="preserve">Residential customers on flexible payment (Instalment) plans </t>
    </r>
    <r>
      <rPr>
        <sz val="10"/>
        <color theme="1" tint="0.249977111117893"/>
        <rFont val="Calibri"/>
        <family val="2"/>
        <scheme val="minor"/>
      </rPr>
      <t>(per 100 customers)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</si>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</sst>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&quot;$&quot;#,##0_);\(&quot;$&quot;#,##0\);&quot;$&quot;#,##0_)"/>
    <numFmt numFmtId="172" formatCode="#,##0\x_);\(#,##0\x\);#,##0\x_)"/>
    <numFmt numFmtId="173" formatCode="#,##0_);\(#,##0\);#,##0_)"/>
    <numFmt numFmtId="174" formatCode="#,##0%_);\(#,##0%\);#,##0%_)"/>
    <numFmt numFmtId="175" formatCode="###0_);\(###0\);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(* &quot;$&quot;#,##0_)_;;[Blue]_(* \(&quot;$&quot;#,##0\)_;;_(* &quot;$&quot;#,##0_)_;"/>
    <numFmt numFmtId="183" formatCode="_(* #,##0\x_)_;;[Blue]_(* \(#,##0\x\)_;;_(* #,##0\x_)_;"/>
    <numFmt numFmtId="184" formatCode="_(* #,##0_)_;;[Blue]_(* \(#,##0\)_;;_(* #,##0_)_;"/>
    <numFmt numFmtId="185" formatCode="_(* #,##0%_)_;;[Blue]_(* \(#,##0%\)_;;_(* #,##0%_)_;"/>
    <numFmt numFmtId="186" formatCode="#,##0_);[Blue]\(#,##0\);#,##0_)"/>
    <numFmt numFmtId="187" formatCode="_(&quot;$&quot;#,##0_);\(&quot;$&quot;#,##0\);_(&quot;-&quot;_)"/>
    <numFmt numFmtId="188" formatCode="_)d/m/yy_)"/>
    <numFmt numFmtId="189" formatCode="_(#,##0\x_);\(#,##0\x\);_(&quot;-&quot;_)"/>
    <numFmt numFmtId="190" formatCode="_(#,##0%_);\(#,##0%\);_(&quot;-&quot;_)"/>
    <numFmt numFmtId="191" formatCode="0.0%"/>
    <numFmt numFmtId="192" formatCode="0.000"/>
    <numFmt numFmtId="193" formatCode="_-* #,##0_-;\-* #,##0_-;_-* &quot;-&quot;??_-;_-@_-"/>
    <numFmt numFmtId="194" formatCode="_-* #,##0.000_-;\-* #,##0.000_-;_-* &quot;-&quot;??_-;_-@_-"/>
    <numFmt numFmtId="195" formatCode="_-* #,##0.0_-;\-* #,##0.0_-;_-* &quot;-&quot;??_-;_-@_-"/>
    <numFmt numFmtId="196" formatCode="_-* #,##0.0000_-;\-* #,##0.0000_-;_-* &quot;-&quot;??_-;_-@_-"/>
  </numFmts>
  <fonts count="97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DotDot">
        <color theme="0" tint="-0.149906918546098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DotDot">
        <color theme="0" tint="-0.149906918546098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dashed">
        <color theme="0" tint="-0.14993743705557422"/>
      </top>
      <bottom style="dashDotDot">
        <color theme="0" tint="-0.14990691854609822"/>
      </bottom>
      <diagonal/>
    </border>
  </borders>
  <cellStyleXfs count="6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2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171" fontId="43" fillId="0" borderId="1">
      <alignment horizontal="center" vertical="center"/>
      <protection locked="0"/>
    </xf>
    <xf numFmtId="14" fontId="43" fillId="0" borderId="1">
      <alignment horizontal="center" vertical="center"/>
      <protection locked="0"/>
    </xf>
    <xf numFmtId="172" fontId="43" fillId="0" borderId="1">
      <alignment horizontal="center" vertical="center"/>
      <protection locked="0"/>
    </xf>
    <xf numFmtId="173" fontId="43" fillId="0" borderId="1">
      <alignment horizontal="center" vertical="center"/>
      <protection locked="0"/>
    </xf>
    <xf numFmtId="174" fontId="43" fillId="0" borderId="1">
      <alignment horizontal="center" vertical="center"/>
      <protection locked="0"/>
    </xf>
    <xf numFmtId="0" fontId="43" fillId="0" borderId="1">
      <alignment horizontal="center" vertical="center"/>
      <protection locked="0"/>
    </xf>
    <xf numFmtId="175" fontId="43" fillId="0" borderId="1">
      <alignment horizontal="center" vertical="center"/>
      <protection locked="0"/>
    </xf>
    <xf numFmtId="164" fontId="9" fillId="0" borderId="2">
      <alignment horizontal="center" vertical="center"/>
      <protection locked="0"/>
    </xf>
    <xf numFmtId="15" fontId="9" fillId="0" borderId="2">
      <alignment horizontal="center" vertical="center"/>
      <protection locked="0"/>
    </xf>
    <xf numFmtId="165" fontId="9" fillId="0" borderId="2">
      <alignment horizontal="center" vertical="center"/>
      <protection locked="0"/>
    </xf>
    <xf numFmtId="166" fontId="9" fillId="0" borderId="2">
      <alignment horizontal="center" vertical="center"/>
      <protection locked="0"/>
    </xf>
    <xf numFmtId="167" fontId="9" fillId="0" borderId="2">
      <alignment horizontal="center" vertical="center"/>
      <protection locked="0"/>
    </xf>
    <xf numFmtId="168" fontId="9" fillId="0" borderId="2">
      <alignment horizontal="center" vertical="center"/>
      <protection locked="0"/>
    </xf>
    <xf numFmtId="0" fontId="9" fillId="0" borderId="2">
      <alignment vertical="center"/>
      <protection locked="0"/>
    </xf>
    <xf numFmtId="164" fontId="9" fillId="0" borderId="2">
      <alignment horizontal="right" vertical="center"/>
      <protection locked="0"/>
    </xf>
    <xf numFmtId="169" fontId="9" fillId="0" borderId="2">
      <alignment horizontal="right" vertical="center"/>
      <protection locked="0"/>
    </xf>
    <xf numFmtId="165" fontId="9" fillId="0" borderId="2">
      <alignment horizontal="right" vertical="center"/>
      <protection locked="0"/>
    </xf>
    <xf numFmtId="166" fontId="9" fillId="0" borderId="2">
      <alignment horizontal="right" vertical="center"/>
      <protection locked="0"/>
    </xf>
    <xf numFmtId="167" fontId="9" fillId="0" borderId="2">
      <alignment horizontal="right" vertical="center"/>
      <protection locked="0"/>
    </xf>
    <xf numFmtId="168" fontId="9" fillId="0" borderId="2">
      <alignment horizontal="right" vertical="center"/>
      <protection locked="0"/>
    </xf>
    <xf numFmtId="0" fontId="10" fillId="3" borderId="0" applyNumberFormat="0" applyBorder="0" applyAlignment="0" applyProtection="0"/>
    <xf numFmtId="0" fontId="11" fillId="20" borderId="3" applyNumberFormat="0" applyAlignment="0" applyProtection="0"/>
    <xf numFmtId="0" fontId="9" fillId="0" borderId="0" applyNumberFormat="0" applyFont="0" applyFill="0" applyBorder="0">
      <alignment horizontal="center" vertical="center"/>
      <protection locked="0"/>
    </xf>
    <xf numFmtId="164" fontId="9" fillId="0" borderId="0" applyFill="0" applyBorder="0">
      <alignment horizontal="center" vertical="center"/>
    </xf>
    <xf numFmtId="15" fontId="9" fillId="0" borderId="0" applyFill="0" applyBorder="0">
      <alignment horizontal="center" vertical="center"/>
    </xf>
    <xf numFmtId="165" fontId="9" fillId="0" borderId="0" applyFill="0" applyBorder="0">
      <alignment horizontal="center" vertical="center"/>
    </xf>
    <xf numFmtId="166" fontId="9" fillId="0" borderId="0" applyFill="0" applyBorder="0">
      <alignment horizontal="center" vertical="center"/>
    </xf>
    <xf numFmtId="167" fontId="9" fillId="0" borderId="0" applyFill="0" applyBorder="0">
      <alignment horizontal="center" vertical="center"/>
    </xf>
    <xf numFmtId="168" fontId="9" fillId="0" borderId="0" applyFill="0" applyBorder="0">
      <alignment horizontal="center" vertical="center"/>
    </xf>
    <xf numFmtId="0" fontId="12" fillId="21" borderId="4" applyNumberFormat="0" applyAlignment="0" applyProtection="0"/>
    <xf numFmtId="0" fontId="44" fillId="0" borderId="0" applyFill="0" applyBorder="0">
      <alignment vertical="center"/>
    </xf>
    <xf numFmtId="0" fontId="13" fillId="0" borderId="0" applyNumberFormat="0" applyFill="0" applyBorder="0" applyAlignment="0" applyProtection="0"/>
    <xf numFmtId="176" fontId="43" fillId="0" borderId="1">
      <alignment horizontal="center" vertical="center"/>
      <protection locked="0"/>
    </xf>
    <xf numFmtId="177" fontId="43" fillId="0" borderId="1">
      <alignment horizontal="right" vertical="center"/>
      <protection locked="0"/>
    </xf>
    <xf numFmtId="178" fontId="43" fillId="0" borderId="1">
      <alignment horizontal="center" vertical="center"/>
      <protection locked="0"/>
    </xf>
    <xf numFmtId="179" fontId="43" fillId="0" borderId="1">
      <alignment horizontal="center" vertical="center"/>
      <protection locked="0"/>
    </xf>
    <xf numFmtId="180" fontId="43" fillId="0" borderId="1">
      <alignment horizontal="center" vertical="center"/>
      <protection locked="0"/>
    </xf>
    <xf numFmtId="0" fontId="43" fillId="0" borderId="1">
      <alignment vertical="center"/>
      <protection locked="0"/>
    </xf>
    <xf numFmtId="181" fontId="43" fillId="0" borderId="1">
      <alignment horizontal="right" vertical="center"/>
      <protection locked="0"/>
    </xf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Fill="0" applyBorder="0">
      <alignment horizontal="center" vertical="center"/>
      <protection locked="0"/>
    </xf>
    <xf numFmtId="0" fontId="18" fillId="0" borderId="0" applyFill="0" applyBorder="0">
      <alignment horizontal="center" vertical="center"/>
      <protection locked="0"/>
    </xf>
    <xf numFmtId="0" fontId="19" fillId="0" borderId="0" applyFill="0" applyBorder="0">
      <alignment horizontal="left" vertical="center"/>
      <protection locked="0"/>
    </xf>
    <xf numFmtId="0" fontId="20" fillId="7" borderId="3" applyNumberFormat="0" applyAlignment="0" applyProtection="0"/>
    <xf numFmtId="0" fontId="45" fillId="0" borderId="0" applyFill="0" applyBorder="0">
      <alignment vertical="center"/>
    </xf>
    <xf numFmtId="182" fontId="43" fillId="0" borderId="0" applyFill="0" applyBorder="0">
      <alignment horizontal="center" vertical="center"/>
    </xf>
    <xf numFmtId="177" fontId="43" fillId="0" borderId="0" applyFill="0" applyBorder="0">
      <alignment horizontal="right" vertical="center"/>
    </xf>
    <xf numFmtId="183" fontId="43" fillId="0" borderId="0" applyFill="0" applyBorder="0">
      <alignment horizontal="center" vertical="center"/>
    </xf>
    <xf numFmtId="184" fontId="43" fillId="0" borderId="0" applyFill="0" applyBorder="0">
      <alignment horizontal="center" vertical="center"/>
    </xf>
    <xf numFmtId="185" fontId="43" fillId="0" borderId="0" applyFill="0" applyBorder="0">
      <alignment horizontal="center" vertical="center"/>
    </xf>
    <xf numFmtId="181" fontId="43" fillId="0" borderId="0" applyFill="0" applyBorder="0">
      <alignment horizontal="right" vertical="center"/>
    </xf>
    <xf numFmtId="0" fontId="46" fillId="0" borderId="0" applyFill="0" applyBorder="0">
      <alignment vertical="center"/>
    </xf>
    <xf numFmtId="0" fontId="47" fillId="0" borderId="0" applyFill="0" applyBorder="0">
      <alignment vertical="center"/>
    </xf>
    <xf numFmtId="0" fontId="48" fillId="0" borderId="0" applyFill="0" applyBorder="0">
      <alignment vertical="center"/>
    </xf>
    <xf numFmtId="0" fontId="43" fillId="0" borderId="0" applyFill="0" applyBorder="0">
      <alignment vertical="center"/>
    </xf>
    <xf numFmtId="171" fontId="43" fillId="0" borderId="0" applyFill="0" applyBorder="0">
      <alignment horizontal="center" vertical="center"/>
    </xf>
    <xf numFmtId="14" fontId="43" fillId="0" borderId="0" applyFill="0" applyBorder="0">
      <alignment horizontal="center" vertical="center"/>
    </xf>
    <xf numFmtId="172" fontId="43" fillId="0" borderId="0" applyFill="0" applyBorder="0">
      <alignment horizontal="center" vertical="center"/>
    </xf>
    <xf numFmtId="173" fontId="43" fillId="0" borderId="0" applyFill="0" applyBorder="0">
      <alignment horizontal="center" vertical="center"/>
    </xf>
    <xf numFmtId="174" fontId="43" fillId="0" borderId="0" applyFill="0" applyBorder="0">
      <alignment horizontal="center" vertical="center"/>
    </xf>
    <xf numFmtId="0" fontId="43" fillId="0" borderId="0" applyFill="0" applyBorder="0">
      <alignment horizontal="center" vertical="center"/>
    </xf>
    <xf numFmtId="175" fontId="43" fillId="0" borderId="0" applyFill="0" applyBorder="0">
      <alignment horizontal="center" vertical="center"/>
    </xf>
    <xf numFmtId="0" fontId="49" fillId="0" borderId="0" applyFill="0" applyBorder="0">
      <alignment vertical="center"/>
    </xf>
    <xf numFmtId="0" fontId="21" fillId="0" borderId="8" applyNumberFormat="0" applyFill="0" applyAlignment="0" applyProtection="0"/>
    <xf numFmtId="0" fontId="6" fillId="0" borderId="9" applyFill="0">
      <alignment horizontal="center" vertical="center"/>
    </xf>
    <xf numFmtId="0" fontId="9" fillId="0" borderId="9" applyFill="0">
      <alignment horizontal="center" vertical="center"/>
    </xf>
    <xf numFmtId="170" fontId="9" fillId="0" borderId="9" applyFill="0">
      <alignment horizontal="center" vertical="center"/>
    </xf>
    <xf numFmtId="0" fontId="43" fillId="0" borderId="10" applyFill="0">
      <alignment horizontal="center" vertical="center"/>
    </xf>
    <xf numFmtId="0" fontId="48" fillId="0" borderId="10" applyFill="0">
      <alignment horizontal="center" vertical="center"/>
    </xf>
    <xf numFmtId="186" fontId="43" fillId="0" borderId="10" applyFill="0">
      <alignment horizontal="center" vertical="center"/>
    </xf>
    <xf numFmtId="173" fontId="40" fillId="0" borderId="10" applyFill="0">
      <alignment horizontal="center" vertical="center"/>
    </xf>
    <xf numFmtId="0" fontId="22" fillId="0" borderId="0" applyFill="0" applyBorder="0">
      <alignment horizontal="left" vertical="center"/>
    </xf>
    <xf numFmtId="0" fontId="23" fillId="22" borderId="0" applyNumberFormat="0" applyBorder="0" applyAlignment="0" applyProtection="0"/>
    <xf numFmtId="0" fontId="9" fillId="0" borderId="0"/>
    <xf numFmtId="0" fontId="7" fillId="0" borderId="0"/>
    <xf numFmtId="0" fontId="7" fillId="23" borderId="11" applyNumberFormat="0" applyFont="0" applyAlignment="0" applyProtection="0"/>
    <xf numFmtId="0" fontId="24" fillId="20" borderId="12" applyNumberFormat="0" applyAlignment="0" applyProtection="0"/>
    <xf numFmtId="0" fontId="50" fillId="0" borderId="0" applyFill="0" applyBorder="0">
      <alignment vertical="center"/>
    </xf>
    <xf numFmtId="176" fontId="40" fillId="0" borderId="0" applyFill="0" applyBorder="0">
      <alignment horizontal="center" vertical="center"/>
    </xf>
    <xf numFmtId="177" fontId="40" fillId="0" borderId="0" applyFill="0" applyBorder="0">
      <alignment horizontal="right" vertical="center"/>
    </xf>
    <xf numFmtId="178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80" fontId="40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181" fontId="40" fillId="0" borderId="0" applyFill="0" applyBorder="0">
      <alignment horizontal="right" vertical="center"/>
    </xf>
    <xf numFmtId="0" fontId="52" fillId="0" borderId="0" applyFill="0" applyBorder="0">
      <alignment vertical="center"/>
    </xf>
    <xf numFmtId="0" fontId="53" fillId="0" borderId="0" applyFill="0" applyBorder="0">
      <alignment vertical="center"/>
    </xf>
    <xf numFmtId="0" fontId="51" fillId="0" borderId="0" applyFill="0" applyBorder="0">
      <alignment vertical="center"/>
    </xf>
    <xf numFmtId="0" fontId="40" fillId="0" borderId="0" applyFill="0" applyBorder="0">
      <alignment vertical="center"/>
    </xf>
    <xf numFmtId="171" fontId="40" fillId="0" borderId="0" applyFill="0" applyBorder="0">
      <alignment horizontal="center" vertical="center"/>
    </xf>
    <xf numFmtId="14" fontId="40" fillId="0" borderId="0" applyFill="0" applyBorder="0">
      <alignment horizontal="center" vertical="center"/>
    </xf>
    <xf numFmtId="172" fontId="40" fillId="0" borderId="0" applyFill="0" applyBorder="0">
      <alignment horizontal="center" vertical="center"/>
    </xf>
    <xf numFmtId="173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0" fontId="54" fillId="0" borderId="0" applyFill="0" applyBorder="0">
      <alignment vertical="center"/>
    </xf>
    <xf numFmtId="9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" fillId="0" borderId="0" applyFill="0" applyBorder="0">
      <alignment vertical="center"/>
    </xf>
    <xf numFmtId="187" fontId="55" fillId="0" borderId="0" applyFill="0" applyBorder="0">
      <alignment horizontal="right" vertical="center"/>
    </xf>
    <xf numFmtId="188" fontId="55" fillId="0" borderId="0" applyFill="0" applyBorder="0">
      <alignment horizontal="right" vertical="center"/>
    </xf>
    <xf numFmtId="0" fontId="56" fillId="0" borderId="0" applyFill="0" applyBorder="0">
      <alignment vertical="center"/>
    </xf>
    <xf numFmtId="0" fontId="57" fillId="0" borderId="0" applyFill="0" applyBorder="0">
      <alignment vertical="center"/>
    </xf>
    <xf numFmtId="0" fontId="58" fillId="0" borderId="0" applyFill="0" applyBorder="0">
      <alignment vertical="center"/>
    </xf>
    <xf numFmtId="0" fontId="55" fillId="0" borderId="0" applyFill="0" applyBorder="0">
      <alignment vertical="center"/>
    </xf>
    <xf numFmtId="0" fontId="18" fillId="0" borderId="0" applyFill="0" applyBorder="0">
      <alignment horizontal="center" vertical="center"/>
      <protection locked="0"/>
    </xf>
    <xf numFmtId="0" fontId="18" fillId="0" borderId="0" applyFill="0" applyBorder="0">
      <alignment horizontal="center" vertical="center"/>
      <protection locked="0"/>
    </xf>
    <xf numFmtId="0" fontId="59" fillId="0" borderId="0" applyFill="0" applyBorder="0">
      <alignment horizontal="left" vertical="center"/>
      <protection locked="0"/>
    </xf>
    <xf numFmtId="0" fontId="60" fillId="0" borderId="0" applyFill="0" applyBorder="0">
      <alignment horizontal="left" vertical="center"/>
    </xf>
    <xf numFmtId="189" fontId="55" fillId="0" borderId="0" applyFill="0" applyBorder="0">
      <alignment horizontal="right" vertical="center"/>
    </xf>
    <xf numFmtId="0" fontId="55" fillId="0" borderId="0" applyFill="0" applyBorder="0">
      <alignment vertical="center"/>
    </xf>
    <xf numFmtId="170" fontId="55" fillId="0" borderId="0" applyFill="0" applyBorder="0">
      <alignment horizontal="right" vertical="center"/>
    </xf>
    <xf numFmtId="190" fontId="55" fillId="0" borderId="0" applyFill="0" applyBorder="0">
      <alignment horizontal="right" vertical="center"/>
    </xf>
    <xf numFmtId="0" fontId="58" fillId="0" borderId="0" applyFill="0" applyBorder="0">
      <alignment vertical="center"/>
    </xf>
    <xf numFmtId="170" fontId="61" fillId="0" borderId="0" applyFill="0" applyBorder="0">
      <alignment horizontal="left" vertical="center"/>
    </xf>
    <xf numFmtId="0" fontId="62" fillId="0" borderId="0" applyFill="0" applyBorder="0">
      <alignment horizontal="left" vertical="center"/>
    </xf>
    <xf numFmtId="168" fontId="55" fillId="0" borderId="0" applyFill="0" applyBorder="0">
      <alignment horizontal="right" vertical="center"/>
    </xf>
    <xf numFmtId="164" fontId="9" fillId="0" borderId="0" applyFill="0" applyBorder="0">
      <alignment horizontal="right" vertical="center"/>
    </xf>
    <xf numFmtId="169" fontId="9" fillId="0" borderId="0" applyFill="0" applyBorder="0">
      <alignment horizontal="right" vertical="center"/>
    </xf>
    <xf numFmtId="165" fontId="9" fillId="0" borderId="0" applyFill="0" applyBorder="0">
      <alignment horizontal="right" vertical="center"/>
    </xf>
    <xf numFmtId="166" fontId="9" fillId="0" borderId="0" applyFill="0" applyBorder="0">
      <alignment horizontal="right" vertical="center"/>
    </xf>
    <xf numFmtId="167" fontId="9" fillId="0" borderId="0" applyFill="0" applyBorder="0">
      <alignment horizontal="right" vertical="center"/>
    </xf>
    <xf numFmtId="168" fontId="9" fillId="0" borderId="0" applyFill="0" applyBorder="0">
      <alignment horizontal="right" vertical="center"/>
    </xf>
    <xf numFmtId="0" fontId="25" fillId="0" borderId="0" applyFill="0" applyBorder="0">
      <alignment horizontal="left" vertical="center"/>
    </xf>
    <xf numFmtId="0" fontId="26" fillId="0" borderId="0" applyFill="0" applyBorder="0">
      <alignment horizontal="left" vertical="center"/>
    </xf>
    <xf numFmtId="0" fontId="27" fillId="0" borderId="0">
      <alignment vertical="top"/>
    </xf>
    <xf numFmtId="0" fontId="28" fillId="0" borderId="0" applyNumberFormat="0" applyFill="0" applyBorder="0" applyAlignment="0" applyProtection="0"/>
    <xf numFmtId="0" fontId="29" fillId="0" borderId="0" applyFill="0" applyBorder="0">
      <alignment horizontal="left" vertical="center"/>
      <protection locked="0"/>
    </xf>
    <xf numFmtId="0" fontId="30" fillId="0" borderId="0" applyFill="0" applyBorder="0">
      <alignment horizontal="left" vertical="center"/>
      <protection locked="0"/>
    </xf>
    <xf numFmtId="0" fontId="19" fillId="0" borderId="0" applyFill="0" applyBorder="0">
      <alignment horizontal="left" vertical="center"/>
      <protection locked="0"/>
    </xf>
    <xf numFmtId="0" fontId="31" fillId="0" borderId="0" applyFill="0" applyBorder="0">
      <alignment horizontal="left" vertical="center"/>
      <protection locked="0"/>
    </xf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64" fillId="0" borderId="0"/>
    <xf numFmtId="9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6" fillId="25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67" fillId="21" borderId="4" applyNumberFormat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9" borderId="0" applyNumberFormat="0" applyBorder="0" applyAlignment="0" applyProtection="0"/>
    <xf numFmtId="171" fontId="43" fillId="0" borderId="1">
      <alignment horizontal="center" vertical="center"/>
      <protection locked="0"/>
    </xf>
    <xf numFmtId="14" fontId="43" fillId="0" borderId="1">
      <alignment horizontal="center" vertical="center"/>
      <protection locked="0"/>
    </xf>
    <xf numFmtId="172" fontId="43" fillId="0" borderId="1">
      <alignment horizontal="center" vertical="center"/>
      <protection locked="0"/>
    </xf>
    <xf numFmtId="173" fontId="43" fillId="0" borderId="1">
      <alignment horizontal="center" vertical="center"/>
      <protection locked="0"/>
    </xf>
    <xf numFmtId="174" fontId="43" fillId="0" borderId="1">
      <alignment horizontal="center" vertical="center"/>
      <protection locked="0"/>
    </xf>
    <xf numFmtId="0" fontId="43" fillId="0" borderId="1">
      <alignment horizontal="center" vertical="center"/>
      <protection locked="0"/>
    </xf>
    <xf numFmtId="175" fontId="43" fillId="0" borderId="1">
      <alignment horizontal="center" vertical="center"/>
      <protection locked="0"/>
    </xf>
    <xf numFmtId="0" fontId="70" fillId="3" borderId="0" applyNumberFormat="0" applyBorder="0" applyAlignment="0" applyProtection="0"/>
    <xf numFmtId="0" fontId="71" fillId="20" borderId="3" applyNumberFormat="0" applyAlignment="0" applyProtection="0"/>
    <xf numFmtId="44" fontId="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176" fontId="43" fillId="0" borderId="1">
      <alignment horizontal="center" vertical="center"/>
      <protection locked="0"/>
    </xf>
    <xf numFmtId="177" fontId="43" fillId="0" borderId="1">
      <alignment horizontal="right" vertical="center"/>
      <protection locked="0"/>
    </xf>
    <xf numFmtId="178" fontId="43" fillId="0" borderId="1">
      <alignment horizontal="center" vertical="center"/>
      <protection locked="0"/>
    </xf>
    <xf numFmtId="179" fontId="43" fillId="0" borderId="1">
      <alignment horizontal="center" vertical="center"/>
      <protection locked="0"/>
    </xf>
    <xf numFmtId="180" fontId="43" fillId="0" borderId="1">
      <alignment horizontal="center" vertical="center"/>
      <protection locked="0"/>
    </xf>
    <xf numFmtId="0" fontId="43" fillId="0" borderId="1">
      <alignment vertical="center"/>
      <protection locked="0"/>
    </xf>
    <xf numFmtId="181" fontId="43" fillId="0" borderId="1">
      <alignment horizontal="right" vertical="center"/>
      <protection locked="0"/>
    </xf>
    <xf numFmtId="0" fontId="73" fillId="4" borderId="0" applyNumberFormat="0" applyBorder="0" applyAlignment="0" applyProtection="0"/>
    <xf numFmtId="0" fontId="65" fillId="0" borderId="0" applyFill="0" applyBorder="0">
      <alignment vertical="center"/>
    </xf>
    <xf numFmtId="0" fontId="74" fillId="0" borderId="0" applyFill="0" applyBorder="0">
      <alignment vertical="center"/>
    </xf>
    <xf numFmtId="0" fontId="6" fillId="0" borderId="0" applyFill="0" applyBorder="0">
      <alignment vertical="center"/>
    </xf>
    <xf numFmtId="0" fontId="9" fillId="0" borderId="0" applyFill="0" applyBorder="0">
      <alignment vertical="center"/>
    </xf>
    <xf numFmtId="0" fontId="75" fillId="7" borderId="3" applyNumberFormat="0" applyAlignment="0" applyProtection="0"/>
    <xf numFmtId="0" fontId="45" fillId="0" borderId="0" applyFill="0" applyBorder="0">
      <alignment vertical="center"/>
    </xf>
    <xf numFmtId="182" fontId="43" fillId="0" borderId="0" applyFill="0" applyBorder="0">
      <alignment horizontal="center" vertical="center"/>
    </xf>
    <xf numFmtId="177" fontId="43" fillId="0" borderId="0" applyFill="0" applyBorder="0">
      <alignment horizontal="right" vertical="center"/>
    </xf>
    <xf numFmtId="183" fontId="43" fillId="0" borderId="0" applyFill="0" applyBorder="0">
      <alignment horizontal="center" vertical="center"/>
    </xf>
    <xf numFmtId="184" fontId="43" fillId="0" borderId="0" applyFill="0" applyBorder="0">
      <alignment horizontal="center" vertical="center"/>
    </xf>
    <xf numFmtId="185" fontId="43" fillId="0" borderId="0" applyFill="0" applyBorder="0">
      <alignment horizontal="center" vertical="center"/>
    </xf>
    <xf numFmtId="181" fontId="43" fillId="0" borderId="0" applyFill="0" applyBorder="0">
      <alignment horizontal="right" vertical="center"/>
    </xf>
    <xf numFmtId="0" fontId="46" fillId="0" borderId="0" applyFill="0" applyBorder="0">
      <alignment vertical="center"/>
    </xf>
    <xf numFmtId="0" fontId="48" fillId="0" borderId="0" applyFill="0" applyBorder="0">
      <alignment vertical="center"/>
    </xf>
    <xf numFmtId="0" fontId="43" fillId="0" borderId="0" applyFill="0" applyBorder="0">
      <alignment vertical="center"/>
    </xf>
    <xf numFmtId="171" fontId="43" fillId="0" borderId="0" applyFill="0" applyBorder="0">
      <alignment horizontal="center" vertical="center"/>
    </xf>
    <xf numFmtId="14" fontId="43" fillId="0" borderId="0" applyFill="0" applyBorder="0">
      <alignment horizontal="center" vertical="center"/>
    </xf>
    <xf numFmtId="172" fontId="43" fillId="0" borderId="0" applyFill="0" applyBorder="0">
      <alignment horizontal="center" vertical="center"/>
    </xf>
    <xf numFmtId="173" fontId="43" fillId="0" borderId="0" applyFill="0" applyBorder="0">
      <alignment horizontal="center" vertical="center"/>
    </xf>
    <xf numFmtId="174" fontId="43" fillId="0" borderId="0" applyFill="0" applyBorder="0">
      <alignment horizontal="center" vertical="center"/>
    </xf>
    <xf numFmtId="0" fontId="43" fillId="0" borderId="0" applyFill="0" applyBorder="0">
      <alignment horizontal="center" vertical="center"/>
    </xf>
    <xf numFmtId="175" fontId="43" fillId="0" borderId="0" applyFill="0" applyBorder="0">
      <alignment horizontal="center" vertical="center"/>
    </xf>
    <xf numFmtId="0" fontId="49" fillId="0" borderId="0" applyFill="0" applyBorder="0">
      <alignment vertical="center"/>
    </xf>
    <xf numFmtId="0" fontId="76" fillId="0" borderId="8" applyNumberFormat="0" applyFill="0" applyAlignment="0" applyProtection="0"/>
    <xf numFmtId="0" fontId="43" fillId="0" borderId="10" applyFill="0">
      <alignment horizontal="center" vertical="center"/>
    </xf>
    <xf numFmtId="0" fontId="48" fillId="0" borderId="10" applyFill="0">
      <alignment horizontal="center" vertical="center"/>
    </xf>
    <xf numFmtId="186" fontId="43" fillId="0" borderId="10" applyFill="0">
      <alignment horizontal="center" vertical="center"/>
    </xf>
    <xf numFmtId="173" fontId="40" fillId="0" borderId="10" applyFill="0">
      <alignment horizontal="center" vertical="center"/>
    </xf>
    <xf numFmtId="0" fontId="43" fillId="22" borderId="0" applyNumberFormat="0" applyBorder="0" applyAlignment="0" applyProtection="0"/>
    <xf numFmtId="0" fontId="9" fillId="0" borderId="0"/>
    <xf numFmtId="0" fontId="7" fillId="23" borderId="11" applyNumberFormat="0" applyFont="0" applyAlignment="0" applyProtection="0"/>
    <xf numFmtId="0" fontId="77" fillId="20" borderId="12" applyNumberFormat="0" applyAlignment="0" applyProtection="0"/>
    <xf numFmtId="176" fontId="40" fillId="0" borderId="0" applyFill="0" applyBorder="0">
      <alignment horizontal="center" vertical="center"/>
    </xf>
    <xf numFmtId="177" fontId="40" fillId="0" borderId="0" applyFill="0" applyBorder="0">
      <alignment horizontal="right" vertical="center"/>
    </xf>
    <xf numFmtId="178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80" fontId="40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181" fontId="40" fillId="0" borderId="0" applyFill="0" applyBorder="0">
      <alignment horizontal="right" vertical="center"/>
    </xf>
    <xf numFmtId="0" fontId="52" fillId="0" borderId="0" applyFill="0" applyBorder="0">
      <alignment vertical="center"/>
    </xf>
    <xf numFmtId="0" fontId="51" fillId="0" borderId="0" applyFill="0" applyBorder="0">
      <alignment vertical="center"/>
    </xf>
    <xf numFmtId="0" fontId="40" fillId="0" borderId="0" applyFill="0" applyBorder="0">
      <alignment vertical="center"/>
    </xf>
    <xf numFmtId="171" fontId="40" fillId="0" borderId="0" applyFill="0" applyBorder="0">
      <alignment horizontal="center" vertical="center"/>
    </xf>
    <xf numFmtId="14" fontId="40" fillId="0" borderId="0" applyFill="0" applyBorder="0">
      <alignment horizontal="center" vertical="center"/>
    </xf>
    <xf numFmtId="172" fontId="40" fillId="0" borderId="0" applyFill="0" applyBorder="0">
      <alignment horizontal="center" vertical="center"/>
    </xf>
    <xf numFmtId="173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0" fontId="27" fillId="0" borderId="0">
      <alignment vertical="top"/>
    </xf>
    <xf numFmtId="0" fontId="28" fillId="0" borderId="0" applyNumberFormat="0" applyFill="0" applyBorder="0" applyAlignment="0" applyProtection="0"/>
    <xf numFmtId="0" fontId="51" fillId="0" borderId="13" applyNumberFormat="0" applyFill="0" applyAlignment="0" applyProtection="0"/>
    <xf numFmtId="0" fontId="68" fillId="0" borderId="0" applyNumberFormat="0" applyFill="0" applyBorder="0" applyAlignment="0" applyProtection="0"/>
    <xf numFmtId="0" fontId="78" fillId="27" borderId="0" applyNumberFormat="0" applyBorder="0" applyAlignment="0" applyProtection="0"/>
    <xf numFmtId="0" fontId="10" fillId="3" borderId="0" applyNumberFormat="0" applyBorder="0" applyAlignment="0" applyProtection="0"/>
    <xf numFmtId="0" fontId="78" fillId="27" borderId="0" applyNumberFormat="0" applyBorder="0" applyAlignment="0" applyProtection="0"/>
    <xf numFmtId="43" fontId="6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0" fontId="79" fillId="26" borderId="0" applyNumberFormat="0" applyBorder="0" applyAlignment="0" applyProtection="0"/>
    <xf numFmtId="0" fontId="14" fillId="4" borderId="0" applyNumberFormat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23" fillId="22" borderId="0" applyNumberFormat="0" applyBorder="0" applyAlignment="0" applyProtection="0"/>
    <xf numFmtId="0" fontId="6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4" fillId="0" borderId="0"/>
    <xf numFmtId="0" fontId="6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2">
      <alignment horizontal="center" vertical="center"/>
      <protection locked="0"/>
    </xf>
    <xf numFmtId="15" fontId="5" fillId="0" borderId="2">
      <alignment horizontal="center" vertical="center"/>
      <protection locked="0"/>
    </xf>
    <xf numFmtId="165" fontId="5" fillId="0" borderId="2">
      <alignment horizontal="center" vertical="center"/>
      <protection locked="0"/>
    </xf>
    <xf numFmtId="166" fontId="5" fillId="0" borderId="2">
      <alignment horizontal="center" vertical="center"/>
      <protection locked="0"/>
    </xf>
    <xf numFmtId="167" fontId="5" fillId="0" borderId="2">
      <alignment horizontal="center" vertical="center"/>
      <protection locked="0"/>
    </xf>
    <xf numFmtId="168" fontId="5" fillId="0" borderId="2">
      <alignment horizontal="center" vertical="center"/>
      <protection locked="0"/>
    </xf>
    <xf numFmtId="0" fontId="5" fillId="0" borderId="2">
      <alignment vertical="center"/>
      <protection locked="0"/>
    </xf>
    <xf numFmtId="164" fontId="5" fillId="0" borderId="2">
      <alignment horizontal="right" vertical="center"/>
      <protection locked="0"/>
    </xf>
    <xf numFmtId="169" fontId="5" fillId="0" borderId="2">
      <alignment horizontal="right" vertical="center"/>
      <protection locked="0"/>
    </xf>
    <xf numFmtId="165" fontId="5" fillId="0" borderId="2">
      <alignment horizontal="right" vertical="center"/>
      <protection locked="0"/>
    </xf>
    <xf numFmtId="166" fontId="5" fillId="0" borderId="2">
      <alignment horizontal="right" vertical="center"/>
      <protection locked="0"/>
    </xf>
    <xf numFmtId="167" fontId="5" fillId="0" borderId="2">
      <alignment horizontal="right" vertical="center"/>
      <protection locked="0"/>
    </xf>
    <xf numFmtId="168" fontId="5" fillId="0" borderId="2">
      <alignment horizontal="right" vertical="center"/>
      <protection locked="0"/>
    </xf>
    <xf numFmtId="0" fontId="5" fillId="0" borderId="0" applyNumberFormat="0" applyFont="0" applyFill="0" applyBorder="0">
      <alignment horizontal="center" vertical="center"/>
      <protection locked="0"/>
    </xf>
    <xf numFmtId="164" fontId="5" fillId="0" borderId="0" applyFill="0" applyBorder="0">
      <alignment horizontal="center" vertical="center"/>
    </xf>
    <xf numFmtId="15" fontId="5" fillId="0" borderId="0" applyFill="0" applyBorder="0">
      <alignment horizontal="center" vertical="center"/>
    </xf>
    <xf numFmtId="165" fontId="5" fillId="0" borderId="0" applyFill="0" applyBorder="0">
      <alignment horizontal="center" vertical="center"/>
    </xf>
    <xf numFmtId="166" fontId="5" fillId="0" borderId="0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5" fillId="0" borderId="0" applyFill="0" applyBorder="0">
      <alignment horizontal="center" vertical="center"/>
    </xf>
    <xf numFmtId="44" fontId="5" fillId="0" borderId="0" applyFont="0" applyFill="0" applyBorder="0" applyAlignment="0" applyProtection="0"/>
    <xf numFmtId="0" fontId="5" fillId="0" borderId="0" applyFill="0" applyBorder="0">
      <alignment vertical="center"/>
    </xf>
    <xf numFmtId="0" fontId="5" fillId="0" borderId="9" applyFill="0">
      <alignment horizontal="center" vertical="center"/>
    </xf>
    <xf numFmtId="170" fontId="5" fillId="0" borderId="9" applyFill="0">
      <alignment horizontal="center" vertical="center"/>
    </xf>
    <xf numFmtId="0" fontId="5" fillId="0" borderId="0"/>
    <xf numFmtId="0" fontId="5" fillId="0" borderId="0"/>
    <xf numFmtId="164" fontId="5" fillId="0" borderId="0" applyFill="0" applyBorder="0">
      <alignment horizontal="right" vertical="center"/>
    </xf>
    <xf numFmtId="169" fontId="5" fillId="0" borderId="0" applyFill="0" applyBorder="0">
      <alignment horizontal="right" vertical="center"/>
    </xf>
    <xf numFmtId="165" fontId="5" fillId="0" borderId="0" applyFill="0" applyBorder="0">
      <alignment horizontal="right" vertical="center"/>
    </xf>
    <xf numFmtId="166" fontId="5" fillId="0" borderId="0" applyFill="0" applyBorder="0">
      <alignment horizontal="right" vertical="center"/>
    </xf>
    <xf numFmtId="167" fontId="5" fillId="0" borderId="0" applyFill="0" applyBorder="0">
      <alignment horizontal="right" vertical="center"/>
    </xf>
    <xf numFmtId="168" fontId="5" fillId="0" borderId="0" applyFill="0" applyBorder="0">
      <alignment horizontal="right"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2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32" fillId="0" borderId="13" applyNumberFormat="0" applyFill="0" applyAlignment="0" applyProtection="0"/>
    <xf numFmtId="0" fontId="24" fillId="20" borderId="12" applyNumberFormat="0" applyAlignment="0" applyProtection="0"/>
    <xf numFmtId="0" fontId="21" fillId="0" borderId="8" applyNumberFormat="0" applyFill="0" applyAlignment="0" applyProtection="0"/>
    <xf numFmtId="0" fontId="11" fillId="20" borderId="3" applyNumberFormat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12" fillId="21" borderId="4" applyNumberFormat="0" applyAlignment="0" applyProtection="0"/>
    <xf numFmtId="0" fontId="3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64" fillId="0" borderId="0"/>
    <xf numFmtId="9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0" fillId="7" borderId="3" applyNumberFormat="0" applyAlignment="0" applyProtection="0"/>
    <xf numFmtId="0" fontId="17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6" fillId="0" borderId="6" applyNumberFormat="0" applyFill="0" applyAlignment="0" applyProtection="0"/>
    <xf numFmtId="0" fontId="15" fillId="0" borderId="5" applyNumberFormat="0" applyFill="0" applyAlignment="0" applyProtection="0"/>
    <xf numFmtId="0" fontId="92" fillId="2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11" fillId="20" borderId="3" applyNumberFormat="0" applyAlignment="0" applyProtection="0"/>
    <xf numFmtId="0" fontId="51" fillId="0" borderId="13" applyNumberFormat="0" applyFill="0" applyAlignment="0" applyProtection="0"/>
    <xf numFmtId="0" fontId="64" fillId="0" borderId="0"/>
    <xf numFmtId="44" fontId="64" fillId="0" borderId="0" applyFont="0" applyFill="0" applyBorder="0" applyAlignment="0" applyProtection="0"/>
    <xf numFmtId="0" fontId="40" fillId="5" borderId="0" applyNumberFormat="0" applyBorder="0" applyAlignment="0" applyProtection="0"/>
    <xf numFmtId="0" fontId="92" fillId="26" borderId="0" applyNumberFormat="0" applyBorder="0" applyAlignment="0" applyProtection="0"/>
    <xf numFmtId="0" fontId="40" fillId="4" borderId="0" applyNumberFormat="0" applyBorder="0" applyAlignment="0" applyProtection="0"/>
    <xf numFmtId="44" fontId="1" fillId="0" borderId="0" applyFont="0" applyFill="0" applyBorder="0" applyAlignment="0" applyProtection="0"/>
    <xf numFmtId="0" fontId="40" fillId="6" borderId="0" applyNumberFormat="0" applyBorder="0" applyAlignment="0" applyProtection="0"/>
    <xf numFmtId="0" fontId="8" fillId="9" borderId="0" applyNumberFormat="0" applyBorder="0" applyAlignment="0" applyProtection="0"/>
    <xf numFmtId="9" fontId="64" fillId="0" borderId="0" applyFont="0" applyFill="0" applyBorder="0" applyAlignment="0" applyProtection="0"/>
    <xf numFmtId="0" fontId="69" fillId="16" borderId="0" applyNumberFormat="0" applyBorder="0" applyAlignment="0" applyProtection="0"/>
    <xf numFmtId="43" fontId="64" fillId="0" borderId="0" applyFont="0" applyFill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9" fillId="16" borderId="0" applyNumberFormat="0" applyBorder="0" applyAlignment="0" applyProtection="0"/>
    <xf numFmtId="0" fontId="7" fillId="7" borderId="0" applyNumberFormat="0" applyBorder="0" applyAlignment="0" applyProtection="0"/>
    <xf numFmtId="0" fontId="8" fillId="18" borderId="0" applyNumberFormat="0" applyBorder="0" applyAlignment="0" applyProtection="0"/>
    <xf numFmtId="0" fontId="69" fillId="9" borderId="0" applyNumberFormat="0" applyBorder="0" applyAlignment="0" applyProtection="0"/>
    <xf numFmtId="0" fontId="6" fillId="0" borderId="0" applyFill="0" applyBorder="0">
      <alignment vertical="center"/>
    </xf>
    <xf numFmtId="0" fontId="75" fillId="7" borderId="3" applyNumberFormat="0" applyAlignment="0" applyProtection="0"/>
    <xf numFmtId="0" fontId="67" fillId="21" borderId="4" applyNumberFormat="0" applyAlignment="0" applyProtection="0"/>
    <xf numFmtId="0" fontId="21" fillId="0" borderId="8" applyNumberFormat="0" applyFill="0" applyAlignment="0" applyProtection="0"/>
    <xf numFmtId="0" fontId="64" fillId="0" borderId="0"/>
    <xf numFmtId="0" fontId="72" fillId="0" borderId="0" applyNumberFormat="0" applyFill="0" applyBorder="0" applyAlignment="0" applyProtection="0"/>
    <xf numFmtId="44" fontId="64" fillId="0" borderId="0" applyFont="0" applyFill="0" applyBorder="0" applyAlignment="0" applyProtection="0"/>
    <xf numFmtId="0" fontId="8" fillId="10" borderId="0" applyNumberFormat="0" applyBorder="0" applyAlignment="0" applyProtection="0"/>
    <xf numFmtId="9" fontId="6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40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69" fillId="13" borderId="0" applyNumberFormat="0" applyBorder="0" applyAlignment="0" applyProtection="0"/>
    <xf numFmtId="0" fontId="69" fillId="17" borderId="0" applyNumberFormat="0" applyBorder="0" applyAlignment="0" applyProtection="0"/>
    <xf numFmtId="0" fontId="69" fillId="19" borderId="0" applyNumberFormat="0" applyBorder="0" applyAlignment="0" applyProtection="0"/>
    <xf numFmtId="0" fontId="70" fillId="3" borderId="0" applyNumberFormat="0" applyBorder="0" applyAlignment="0" applyProtection="0"/>
    <xf numFmtId="0" fontId="76" fillId="0" borderId="8" applyNumberFormat="0" applyFill="0" applyAlignment="0" applyProtection="0"/>
    <xf numFmtId="0" fontId="77" fillId="20" borderId="12" applyNumberFormat="0" applyAlignment="0" applyProtection="0"/>
    <xf numFmtId="0" fontId="51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0" fillId="4" borderId="0" applyNumberFormat="0" applyBorder="0" applyAlignment="0" applyProtection="0"/>
    <xf numFmtId="0" fontId="73" fillId="4" borderId="0" applyNumberFormat="0" applyBorder="0" applyAlignment="0" applyProtection="0"/>
    <xf numFmtId="0" fontId="75" fillId="7" borderId="3" applyNumberFormat="0" applyAlignment="0" applyProtection="0"/>
    <xf numFmtId="0" fontId="40" fillId="11" borderId="0" applyNumberFormat="0" applyBorder="0" applyAlignment="0" applyProtection="0"/>
    <xf numFmtId="0" fontId="69" fillId="14" borderId="0" applyNumberFormat="0" applyBorder="0" applyAlignment="0" applyProtection="0"/>
    <xf numFmtId="0" fontId="71" fillId="20" borderId="3" applyNumberFormat="0" applyAlignment="0" applyProtection="0"/>
    <xf numFmtId="0" fontId="94" fillId="0" borderId="0" applyNumberFormat="0" applyFill="0" applyBorder="0" applyAlignment="0" applyProtection="0"/>
    <xf numFmtId="0" fontId="78" fillId="25" borderId="0" applyNumberFormat="0" applyBorder="0" applyAlignment="0" applyProtection="0"/>
    <xf numFmtId="0" fontId="72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40" fillId="8" borderId="0" applyNumberFormat="0" applyBorder="0" applyAlignment="0" applyProtection="0"/>
    <xf numFmtId="0" fontId="20" fillId="7" borderId="3" applyNumberFormat="0" applyAlignment="0" applyProtection="0"/>
    <xf numFmtId="0" fontId="32" fillId="0" borderId="13" applyNumberFormat="0" applyFill="0" applyAlignment="0" applyProtection="0"/>
    <xf numFmtId="0" fontId="40" fillId="2" borderId="0" applyNumberFormat="0" applyBorder="0" applyAlignment="0" applyProtection="0"/>
    <xf numFmtId="0" fontId="67" fillId="21" borderId="4" applyNumberFormat="0" applyAlignment="0" applyProtection="0"/>
    <xf numFmtId="0" fontId="69" fillId="12" borderId="0" applyNumberFormat="0" applyBorder="0" applyAlignment="0" applyProtection="0"/>
    <xf numFmtId="0" fontId="69" fillId="9" borderId="0" applyNumberFormat="0" applyBorder="0" applyAlignment="0" applyProtection="0"/>
    <xf numFmtId="0" fontId="69" fillId="14" borderId="0" applyNumberFormat="0" applyBorder="0" applyAlignment="0" applyProtection="0"/>
    <xf numFmtId="0" fontId="69" fillId="10" borderId="0" applyNumberFormat="0" applyBorder="0" applyAlignment="0" applyProtection="0"/>
    <xf numFmtId="0" fontId="73" fillId="4" borderId="0" applyNumberFormat="0" applyBorder="0" applyAlignment="0" applyProtection="0"/>
    <xf numFmtId="43" fontId="1" fillId="0" borderId="0" applyFont="0" applyFill="0" applyBorder="0" applyAlignment="0" applyProtection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20" borderId="3" applyNumberFormat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5" fillId="0" borderId="0"/>
    <xf numFmtId="0" fontId="5" fillId="0" borderId="0" applyFill="0" applyBorder="0">
      <alignment vertical="center"/>
    </xf>
    <xf numFmtId="0" fontId="8" fillId="13" borderId="0" applyNumberFormat="0" applyBorder="0" applyAlignment="0" applyProtection="0"/>
    <xf numFmtId="0" fontId="69" fillId="17" borderId="0" applyNumberFormat="0" applyBorder="0" applyAlignment="0" applyProtection="0"/>
    <xf numFmtId="43" fontId="1" fillId="0" borderId="0" applyFont="0" applyFill="0" applyBorder="0" applyAlignment="0" applyProtection="0"/>
    <xf numFmtId="0" fontId="69" fillId="15" borderId="0" applyNumberFormat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69" fillId="14" borderId="0" applyNumberFormat="0" applyBorder="0" applyAlignment="0" applyProtection="0"/>
    <xf numFmtId="0" fontId="40" fillId="3" borderId="0" applyNumberFormat="0" applyBorder="0" applyAlignment="0" applyProtection="0"/>
    <xf numFmtId="0" fontId="40" fillId="8" borderId="0" applyNumberFormat="0" applyBorder="0" applyAlignment="0" applyProtection="0"/>
    <xf numFmtId="0" fontId="7" fillId="11" borderId="0" applyNumberFormat="0" applyBorder="0" applyAlignment="0" applyProtection="0"/>
    <xf numFmtId="0" fontId="12" fillId="21" borderId="4" applyNumberFormat="0" applyAlignment="0" applyProtection="0"/>
    <xf numFmtId="0" fontId="16" fillId="0" borderId="6" applyNumberFormat="0" applyFill="0" applyAlignment="0" applyProtection="0"/>
    <xf numFmtId="0" fontId="64" fillId="0" borderId="0"/>
    <xf numFmtId="0" fontId="5" fillId="0" borderId="2">
      <alignment vertical="center"/>
      <protection locked="0"/>
    </xf>
    <xf numFmtId="0" fontId="69" fillId="19" borderId="0" applyNumberFormat="0" applyBorder="0" applyAlignment="0" applyProtection="0"/>
    <xf numFmtId="0" fontId="68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7" fillId="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7" fillId="9" borderId="0" applyNumberFormat="0" applyBorder="0" applyAlignment="0" applyProtection="0"/>
    <xf numFmtId="0" fontId="7" fillId="23" borderId="11" applyNumberFormat="0" applyFont="0" applyAlignment="0" applyProtection="0"/>
    <xf numFmtId="0" fontId="40" fillId="7" borderId="0" applyNumberFormat="0" applyBorder="0" applyAlignment="0" applyProtection="0"/>
    <xf numFmtId="43" fontId="64" fillId="0" borderId="0" applyFont="0" applyFill="0" applyBorder="0" applyAlignment="0" applyProtection="0"/>
    <xf numFmtId="0" fontId="65" fillId="0" borderId="0" applyFill="0" applyBorder="0">
      <alignment vertical="center"/>
    </xf>
    <xf numFmtId="0" fontId="95" fillId="27" borderId="0" applyNumberFormat="0" applyBorder="0" applyAlignment="0" applyProtection="0"/>
    <xf numFmtId="166" fontId="5" fillId="0" borderId="0" applyFill="0" applyBorder="0">
      <alignment horizontal="right" vertical="center"/>
    </xf>
    <xf numFmtId="44" fontId="5" fillId="0" borderId="0" applyFont="0" applyFill="0" applyBorder="0" applyAlignment="0" applyProtection="0"/>
    <xf numFmtId="0" fontId="69" fillId="13" borderId="0" applyNumberFormat="0" applyBorder="0" applyAlignment="0" applyProtection="0"/>
    <xf numFmtId="0" fontId="40" fillId="9" borderId="0" applyNumberFormat="0" applyBorder="0" applyAlignment="0" applyProtection="0"/>
    <xf numFmtId="0" fontId="7" fillId="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Fill="0" applyBorder="0">
      <alignment vertical="center"/>
    </xf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40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9" borderId="0" applyNumberFormat="0" applyBorder="0" applyAlignment="0" applyProtection="0"/>
    <xf numFmtId="0" fontId="69" fillId="18" borderId="0" applyNumberFormat="0" applyBorder="0" applyAlignment="0" applyProtection="0"/>
    <xf numFmtId="0" fontId="40" fillId="8" borderId="0" applyNumberFormat="0" applyBorder="0" applyAlignment="0" applyProtection="0"/>
    <xf numFmtId="0" fontId="69" fillId="10" borderId="0" applyNumberFormat="0" applyBorder="0" applyAlignment="0" applyProtection="0"/>
    <xf numFmtId="9" fontId="5" fillId="0" borderId="0" applyFont="0" applyFill="0" applyBorder="0" applyAlignment="0" applyProtection="0"/>
    <xf numFmtId="0" fontId="76" fillId="0" borderId="8" applyNumberFormat="0" applyFill="0" applyAlignment="0" applyProtection="0"/>
    <xf numFmtId="0" fontId="40" fillId="5" borderId="0" applyNumberFormat="0" applyBorder="0" applyAlignment="0" applyProtection="0"/>
    <xf numFmtId="0" fontId="69" fillId="13" borderId="0" applyNumberFormat="0" applyBorder="0" applyAlignment="0" applyProtection="0"/>
    <xf numFmtId="0" fontId="69" fillId="15" borderId="0" applyNumberFormat="0" applyBorder="0" applyAlignment="0" applyProtection="0"/>
    <xf numFmtId="43" fontId="5" fillId="0" borderId="0" applyFont="0" applyFill="0" applyBorder="0" applyAlignment="0" applyProtection="0"/>
    <xf numFmtId="0" fontId="40" fillId="6" borderId="0" applyNumberFormat="0" applyBorder="0" applyAlignment="0" applyProtection="0"/>
    <xf numFmtId="0" fontId="74" fillId="0" borderId="0" applyFill="0" applyBorder="0">
      <alignment vertical="center"/>
    </xf>
    <xf numFmtId="0" fontId="43" fillId="22" borderId="0" applyNumberFormat="0" applyBorder="0" applyAlignment="0" applyProtection="0"/>
    <xf numFmtId="0" fontId="69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40" fillId="2" borderId="0" applyNumberFormat="0" applyBorder="0" applyAlignment="0" applyProtection="0"/>
    <xf numFmtId="0" fontId="24" fillId="20" borderId="12" applyNumberFormat="0" applyAlignment="0" applyProtection="0"/>
    <xf numFmtId="0" fontId="1" fillId="0" borderId="0"/>
    <xf numFmtId="0" fontId="77" fillId="20" borderId="12" applyNumberFormat="0" applyAlignment="0" applyProtection="0"/>
    <xf numFmtId="0" fontId="8" fillId="14" borderId="0" applyNumberFormat="0" applyBorder="0" applyAlignment="0" applyProtection="0"/>
    <xf numFmtId="0" fontId="69" fillId="14" borderId="0" applyNumberFormat="0" applyBorder="0" applyAlignment="0" applyProtection="0"/>
    <xf numFmtId="0" fontId="8" fillId="13" borderId="0" applyNumberFormat="0" applyBorder="0" applyAlignment="0" applyProtection="0"/>
    <xf numFmtId="0" fontId="5" fillId="0" borderId="0"/>
    <xf numFmtId="0" fontId="8" fillId="14" borderId="0" applyNumberFormat="0" applyBorder="0" applyAlignment="0" applyProtection="0"/>
    <xf numFmtId="0" fontId="69" fillId="12" borderId="0" applyNumberFormat="0" applyBorder="0" applyAlignment="0" applyProtection="0"/>
    <xf numFmtId="0" fontId="5" fillId="0" borderId="0"/>
    <xf numFmtId="0" fontId="15" fillId="0" borderId="5" applyNumberFormat="0" applyFill="0" applyAlignment="0" applyProtection="0"/>
    <xf numFmtId="0" fontId="8" fillId="15" borderId="0" applyNumberFormat="0" applyBorder="0" applyAlignment="0" applyProtection="0"/>
    <xf numFmtId="0" fontId="7" fillId="3" borderId="0" applyNumberFormat="0" applyBorder="0" applyAlignment="0" applyProtection="0"/>
    <xf numFmtId="0" fontId="70" fillId="3" borderId="0" applyNumberFormat="0" applyBorder="0" applyAlignment="0" applyProtection="0"/>
  </cellStyleXfs>
  <cellXfs count="117">
    <xf numFmtId="0" fontId="0" fillId="0" borderId="0" xfId="0"/>
    <xf numFmtId="0" fontId="34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5" fillId="0" borderId="0" xfId="0" applyFont="1" applyFill="1" applyAlignment="1"/>
    <xf numFmtId="0" fontId="36" fillId="0" borderId="0" xfId="0" applyFont="1" applyAlignment="1">
      <alignment horizontal="center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4" fillId="0" borderId="0" xfId="0" applyFont="1" applyFill="1"/>
    <xf numFmtId="0" fontId="41" fillId="0" borderId="0" xfId="0" applyFont="1" applyFill="1"/>
    <xf numFmtId="191" fontId="34" fillId="0" borderId="0" xfId="127" applyNumberFormat="1" applyFont="1" applyAlignment="1">
      <alignment horizontal="center"/>
    </xf>
    <xf numFmtId="191" fontId="34" fillId="0" borderId="0" xfId="127" applyNumberFormat="1" applyFont="1"/>
    <xf numFmtId="0" fontId="85" fillId="28" borderId="0" xfId="0" applyFont="1" applyFill="1"/>
    <xf numFmtId="0" fontId="85" fillId="28" borderId="0" xfId="0" applyFont="1" applyFill="1" applyAlignment="1"/>
    <xf numFmtId="0" fontId="85" fillId="28" borderId="0" xfId="0" applyFont="1" applyFill="1" applyAlignment="1">
      <alignment horizontal="left"/>
    </xf>
    <xf numFmtId="0" fontId="85" fillId="28" borderId="0" xfId="0" applyFont="1" applyFill="1" applyAlignment="1">
      <alignment horizontal="center"/>
    </xf>
    <xf numFmtId="0" fontId="87" fillId="29" borderId="0" xfId="0" applyFont="1" applyFill="1" applyBorder="1" applyAlignment="1">
      <alignment horizontal="left"/>
    </xf>
    <xf numFmtId="0" fontId="85" fillId="29" borderId="0" xfId="0" applyFont="1" applyFill="1"/>
    <xf numFmtId="0" fontId="85" fillId="29" borderId="0" xfId="0" applyFont="1" applyFill="1" applyAlignment="1">
      <alignment horizontal="left"/>
    </xf>
    <xf numFmtId="0" fontId="85" fillId="29" borderId="0" xfId="0" applyFont="1" applyFill="1" applyAlignment="1">
      <alignment horizontal="center"/>
    </xf>
    <xf numFmtId="0" fontId="86" fillId="29" borderId="0" xfId="0" applyFont="1" applyFill="1" applyAlignment="1"/>
    <xf numFmtId="0" fontId="89" fillId="28" borderId="0" xfId="104" applyFont="1" applyFill="1" applyAlignment="1"/>
    <xf numFmtId="0" fontId="90" fillId="28" borderId="0" xfId="104" applyFont="1" applyFill="1" applyAlignment="1"/>
    <xf numFmtId="0" fontId="87" fillId="28" borderId="0" xfId="0" applyFont="1" applyFill="1" applyBorder="1" applyAlignment="1">
      <alignment horizontal="left"/>
    </xf>
    <xf numFmtId="0" fontId="85" fillId="29" borderId="0" xfId="0" applyFont="1" applyFill="1" applyBorder="1" applyAlignment="1">
      <alignment horizontal="center"/>
    </xf>
    <xf numFmtId="0" fontId="89" fillId="29" borderId="0" xfId="0" applyFont="1" applyFill="1" applyAlignment="1">
      <alignment horizontal="left"/>
    </xf>
    <xf numFmtId="0" fontId="87" fillId="29" borderId="0" xfId="0" applyFont="1" applyFill="1" applyAlignment="1">
      <alignment horizontal="left"/>
    </xf>
    <xf numFmtId="0" fontId="87" fillId="29" borderId="0" xfId="0" applyFont="1" applyFill="1" applyBorder="1" applyAlignment="1">
      <alignment horizontal="center"/>
    </xf>
    <xf numFmtId="0" fontId="86" fillId="29" borderId="0" xfId="0" applyFont="1" applyFill="1" applyBorder="1" applyAlignment="1"/>
    <xf numFmtId="0" fontId="85" fillId="29" borderId="0" xfId="0" applyFont="1" applyFill="1" applyBorder="1"/>
    <xf numFmtId="0" fontId="85" fillId="28" borderId="14" xfId="0" applyFont="1" applyFill="1" applyBorder="1" applyAlignment="1">
      <alignment horizontal="left"/>
    </xf>
    <xf numFmtId="0" fontId="81" fillId="29" borderId="0" xfId="0" applyFont="1" applyFill="1" applyBorder="1" applyAlignment="1">
      <alignment horizontal="left"/>
    </xf>
    <xf numFmtId="0" fontId="37" fillId="29" borderId="0" xfId="0" applyFont="1" applyFill="1" applyBorder="1" applyAlignment="1">
      <alignment horizontal="left"/>
    </xf>
    <xf numFmtId="193" fontId="85" fillId="29" borderId="19" xfId="304" applyNumberFormat="1" applyFont="1" applyFill="1" applyBorder="1" applyAlignment="1">
      <alignment horizontal="right"/>
    </xf>
    <xf numFmtId="193" fontId="85" fillId="29" borderId="21" xfId="304" applyNumberFormat="1" applyFont="1" applyFill="1" applyBorder="1" applyAlignment="1">
      <alignment horizontal="right"/>
    </xf>
    <xf numFmtId="0" fontId="91" fillId="29" borderId="0" xfId="0" applyFont="1" applyFill="1" applyAlignment="1">
      <alignment horizontal="center" vertical="center" wrapText="1"/>
    </xf>
    <xf numFmtId="0" fontId="34" fillId="29" borderId="0" xfId="0" applyFont="1" applyFill="1"/>
    <xf numFmtId="0" fontId="35" fillId="29" borderId="0" xfId="0" applyFont="1" applyFill="1" applyAlignment="1"/>
    <xf numFmtId="193" fontId="85" fillId="28" borderId="16" xfId="304" applyNumberFormat="1" applyFont="1" applyFill="1" applyBorder="1" applyAlignment="1">
      <alignment horizontal="center"/>
    </xf>
    <xf numFmtId="43" fontId="85" fillId="29" borderId="19" xfId="304" applyNumberFormat="1" applyFont="1" applyFill="1" applyBorder="1" applyAlignment="1">
      <alignment horizontal="center"/>
    </xf>
    <xf numFmtId="0" fontId="88" fillId="29" borderId="0" xfId="0" applyFont="1" applyFill="1" applyAlignment="1"/>
    <xf numFmtId="0" fontId="88" fillId="29" borderId="0" xfId="0" applyFont="1" applyFill="1" applyBorder="1" applyAlignment="1"/>
    <xf numFmtId="0" fontId="39" fillId="29" borderId="0" xfId="0" applyFont="1" applyFill="1"/>
    <xf numFmtId="0" fontId="34" fillId="29" borderId="0" xfId="0" applyFont="1" applyFill="1" applyBorder="1" applyAlignment="1">
      <alignment horizontal="center"/>
    </xf>
    <xf numFmtId="43" fontId="85" fillId="29" borderId="15" xfId="304" applyNumberFormat="1" applyFont="1" applyFill="1" applyBorder="1" applyAlignment="1">
      <alignment horizontal="center"/>
    </xf>
    <xf numFmtId="0" fontId="87" fillId="29" borderId="0" xfId="0" applyFont="1" applyFill="1" applyBorder="1" applyAlignment="1">
      <alignment horizontal="right"/>
    </xf>
    <xf numFmtId="9" fontId="34" fillId="29" borderId="0" xfId="127" applyFont="1" applyFill="1" applyAlignment="1">
      <alignment horizontal="center"/>
    </xf>
    <xf numFmtId="1" fontId="34" fillId="29" borderId="0" xfId="0" applyNumberFormat="1" applyFont="1" applyFill="1" applyAlignment="1">
      <alignment horizontal="center"/>
    </xf>
    <xf numFmtId="0" fontId="34" fillId="29" borderId="0" xfId="0" applyFont="1" applyFill="1" applyAlignment="1">
      <alignment horizontal="center"/>
    </xf>
    <xf numFmtId="193" fontId="34" fillId="29" borderId="0" xfId="0" applyNumberFormat="1" applyFont="1" applyFill="1" applyAlignment="1">
      <alignment horizontal="center"/>
    </xf>
    <xf numFmtId="193" fontId="85" fillId="29" borderId="15" xfId="304" applyNumberFormat="1" applyFont="1" applyFill="1" applyBorder="1" applyAlignment="1">
      <alignment horizontal="right"/>
    </xf>
    <xf numFmtId="193" fontId="85" fillId="29" borderId="22" xfId="304" applyNumberFormat="1" applyFont="1" applyFill="1" applyBorder="1" applyAlignment="1">
      <alignment horizontal="right"/>
    </xf>
    <xf numFmtId="0" fontId="87" fillId="28" borderId="0" xfId="0" applyFont="1" applyFill="1" applyBorder="1" applyAlignment="1">
      <alignment horizontal="right" vertical="top" wrapText="1"/>
    </xf>
    <xf numFmtId="192" fontId="34" fillId="29" borderId="0" xfId="127" applyNumberFormat="1" applyFont="1" applyFill="1"/>
    <xf numFmtId="193" fontId="85" fillId="29" borderId="18" xfId="304" applyNumberFormat="1" applyFont="1" applyFill="1" applyBorder="1" applyAlignment="1">
      <alignment horizontal="right"/>
    </xf>
    <xf numFmtId="0" fontId="87" fillId="28" borderId="0" xfId="0" applyFont="1" applyFill="1" applyBorder="1" applyAlignment="1">
      <alignment horizontal="right"/>
    </xf>
    <xf numFmtId="0" fontId="36" fillId="29" borderId="0" xfId="0" applyFont="1" applyFill="1" applyAlignment="1">
      <alignment horizontal="center"/>
    </xf>
    <xf numFmtId="193" fontId="85" fillId="29" borderId="23" xfId="304" applyNumberFormat="1" applyFont="1" applyFill="1" applyBorder="1" applyAlignment="1">
      <alignment horizontal="right"/>
    </xf>
    <xf numFmtId="0" fontId="34" fillId="0" borderId="0" xfId="0" applyFont="1" applyFill="1" applyAlignment="1">
      <alignment horizontal="left"/>
    </xf>
    <xf numFmtId="193" fontId="85" fillId="29" borderId="16" xfId="304" applyNumberFormat="1" applyFont="1" applyFill="1" applyBorder="1" applyAlignment="1">
      <alignment horizontal="right"/>
    </xf>
    <xf numFmtId="193" fontId="85" fillId="29" borderId="20" xfId="304" applyNumberFormat="1" applyFont="1" applyFill="1" applyBorder="1" applyAlignment="1">
      <alignment horizontal="right"/>
    </xf>
    <xf numFmtId="0" fontId="34" fillId="29" borderId="0" xfId="0" applyFont="1" applyFill="1" applyAlignment="1">
      <alignment horizontal="left"/>
    </xf>
    <xf numFmtId="0" fontId="82" fillId="29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93" fontId="85" fillId="29" borderId="16" xfId="304" applyNumberFormat="1" applyFont="1" applyFill="1" applyBorder="1" applyAlignment="1">
      <alignment horizontal="center"/>
    </xf>
    <xf numFmtId="193" fontId="85" fillId="29" borderId="19" xfId="304" applyNumberFormat="1" applyFont="1" applyFill="1" applyBorder="1" applyAlignment="1">
      <alignment horizontal="center"/>
    </xf>
    <xf numFmtId="43" fontId="85" fillId="29" borderId="16" xfId="304" applyNumberFormat="1" applyFont="1" applyFill="1" applyBorder="1" applyAlignment="1">
      <alignment horizontal="center"/>
    </xf>
    <xf numFmtId="0" fontId="93" fillId="28" borderId="0" xfId="0" applyFont="1" applyFill="1" applyAlignment="1"/>
    <xf numFmtId="0" fontId="93" fillId="29" borderId="0" xfId="0" applyFont="1" applyFill="1" applyAlignment="1"/>
    <xf numFmtId="0" fontId="93" fillId="28" borderId="0" xfId="0" applyFont="1" applyFill="1"/>
    <xf numFmtId="0" fontId="36" fillId="29" borderId="0" xfId="0" applyFont="1" applyFill="1" applyBorder="1" applyAlignment="1">
      <alignment horizontal="center"/>
    </xf>
    <xf numFmtId="1" fontId="36" fillId="29" borderId="0" xfId="0" applyNumberFormat="1" applyFont="1" applyFill="1" applyBorder="1" applyAlignment="1">
      <alignment horizontal="center"/>
    </xf>
    <xf numFmtId="193" fontId="85" fillId="29" borderId="17" xfId="304" applyNumberFormat="1" applyFont="1" applyFill="1" applyBorder="1" applyAlignment="1">
      <alignment horizontal="right"/>
    </xf>
    <xf numFmtId="193" fontId="85" fillId="29" borderId="15" xfId="304" applyNumberFormat="1" applyFont="1" applyFill="1" applyBorder="1" applyAlignment="1">
      <alignment horizontal="center"/>
    </xf>
    <xf numFmtId="193" fontId="85" fillId="29" borderId="18" xfId="304" applyNumberFormat="1" applyFont="1" applyFill="1" applyBorder="1" applyAlignment="1">
      <alignment horizontal="center"/>
    </xf>
    <xf numFmtId="0" fontId="91" fillId="29" borderId="0" xfId="0" applyFont="1" applyFill="1" applyAlignment="1"/>
    <xf numFmtId="43" fontId="85" fillId="29" borderId="18" xfId="304" applyNumberFormat="1" applyFont="1" applyFill="1" applyBorder="1" applyAlignment="1">
      <alignment horizontal="center"/>
    </xf>
    <xf numFmtId="0" fontId="87" fillId="28" borderId="14" xfId="0" applyFont="1" applyFill="1" applyBorder="1" applyAlignment="1">
      <alignment horizontal="left"/>
    </xf>
    <xf numFmtId="193" fontId="85" fillId="28" borderId="19" xfId="304" applyNumberFormat="1" applyFont="1" applyFill="1" applyBorder="1" applyAlignment="1">
      <alignment horizontal="center"/>
    </xf>
    <xf numFmtId="193" fontId="87" fillId="29" borderId="18" xfId="304" applyNumberFormat="1" applyFont="1" applyFill="1" applyBorder="1" applyAlignment="1">
      <alignment horizontal="center"/>
    </xf>
    <xf numFmtId="194" fontId="34" fillId="0" borderId="0" xfId="0" applyNumberFormat="1" applyFont="1"/>
    <xf numFmtId="0" fontId="41" fillId="29" borderId="0" xfId="0" applyFont="1" applyFill="1"/>
    <xf numFmtId="193" fontId="34" fillId="0" borderId="0" xfId="0" applyNumberFormat="1" applyFont="1"/>
    <xf numFmtId="0" fontId="85" fillId="28" borderId="0" xfId="0" applyFont="1" applyFill="1" applyBorder="1" applyAlignment="1">
      <alignment horizontal="right"/>
    </xf>
    <xf numFmtId="196" fontId="85" fillId="29" borderId="19" xfId="304" applyNumberFormat="1" applyFont="1" applyFill="1" applyBorder="1" applyAlignment="1">
      <alignment horizontal="center"/>
    </xf>
    <xf numFmtId="196" fontId="85" fillId="29" borderId="18" xfId="304" applyNumberFormat="1" applyFont="1" applyFill="1" applyBorder="1" applyAlignment="1">
      <alignment horizontal="center"/>
    </xf>
    <xf numFmtId="193" fontId="87" fillId="28" borderId="19" xfId="304" applyNumberFormat="1" applyFont="1" applyFill="1" applyBorder="1" applyAlignment="1">
      <alignment horizontal="right" indent="1"/>
    </xf>
    <xf numFmtId="194" fontId="85" fillId="29" borderId="19" xfId="304" applyNumberFormat="1" applyFont="1" applyFill="1" applyBorder="1" applyAlignment="1">
      <alignment horizontal="center"/>
    </xf>
    <xf numFmtId="43" fontId="85" fillId="29" borderId="18" xfId="304" applyNumberFormat="1" applyFont="1" applyFill="1" applyBorder="1" applyAlignment="1">
      <alignment horizontal="right" indent="1"/>
    </xf>
    <xf numFmtId="196" fontId="85" fillId="29" borderId="16" xfId="304" applyNumberFormat="1" applyFont="1" applyFill="1" applyBorder="1" applyAlignment="1">
      <alignment horizontal="center"/>
    </xf>
    <xf numFmtId="43" fontId="34" fillId="29" borderId="0" xfId="0" applyNumberFormat="1" applyFont="1" applyFill="1" applyAlignment="1">
      <alignment horizontal="center"/>
    </xf>
    <xf numFmtId="195" fontId="85" fillId="29" borderId="18" xfId="304" applyNumberFormat="1" applyFont="1" applyFill="1" applyBorder="1" applyAlignment="1">
      <alignment horizontal="center"/>
    </xf>
    <xf numFmtId="195" fontId="85" fillId="29" borderId="15" xfId="304" applyNumberFormat="1" applyFont="1" applyFill="1" applyBorder="1" applyAlignment="1">
      <alignment horizontal="center"/>
    </xf>
    <xf numFmtId="191" fontId="85" fillId="29" borderId="19" xfId="127" applyNumberFormat="1" applyFont="1" applyFill="1" applyBorder="1" applyAlignment="1">
      <alignment horizontal="right"/>
    </xf>
    <xf numFmtId="193" fontId="87" fillId="28" borderId="19" xfId="304" applyNumberFormat="1" applyFont="1" applyFill="1" applyBorder="1" applyAlignment="1">
      <alignment horizontal="center"/>
    </xf>
    <xf numFmtId="191" fontId="87" fillId="29" borderId="18" xfId="127" applyNumberFormat="1" applyFont="1" applyFill="1" applyBorder="1" applyAlignment="1">
      <alignment horizontal="right"/>
    </xf>
    <xf numFmtId="194" fontId="85" fillId="29" borderId="18" xfId="304" applyNumberFormat="1" applyFont="1" applyFill="1" applyBorder="1" applyAlignment="1">
      <alignment horizontal="center"/>
    </xf>
    <xf numFmtId="193" fontId="87" fillId="29" borderId="19" xfId="304" applyNumberFormat="1" applyFont="1" applyFill="1" applyBorder="1" applyAlignment="1">
      <alignment horizontal="center"/>
    </xf>
    <xf numFmtId="195" fontId="85" fillId="29" borderId="16" xfId="304" applyNumberFormat="1" applyFont="1" applyFill="1" applyBorder="1" applyAlignment="1">
      <alignment horizontal="center"/>
    </xf>
    <xf numFmtId="0" fontId="34" fillId="0" borderId="0" xfId="0" applyFont="1" applyBorder="1"/>
    <xf numFmtId="194" fontId="85" fillId="29" borderId="16" xfId="304" applyNumberFormat="1" applyFont="1" applyFill="1" applyBorder="1" applyAlignment="1">
      <alignment horizontal="center"/>
    </xf>
    <xf numFmtId="191" fontId="87" fillId="29" borderId="19" xfId="127" applyNumberFormat="1" applyFont="1" applyFill="1" applyBorder="1" applyAlignment="1">
      <alignment horizontal="right"/>
    </xf>
    <xf numFmtId="195" fontId="85" fillId="29" borderId="19" xfId="304" applyNumberFormat="1" applyFont="1" applyFill="1" applyBorder="1" applyAlignment="1">
      <alignment horizontal="center"/>
    </xf>
    <xf numFmtId="194" fontId="85" fillId="29" borderId="15" xfId="304" applyNumberFormat="1" applyFont="1" applyFill="1" applyBorder="1" applyAlignment="1">
      <alignment horizontal="center"/>
    </xf>
    <xf numFmtId="191" fontId="85" fillId="29" borderId="15" xfId="127" applyNumberFormat="1" applyFont="1" applyFill="1" applyBorder="1" applyAlignment="1">
      <alignment horizontal="right"/>
    </xf>
    <xf numFmtId="196" fontId="85" fillId="29" borderId="15" xfId="304" applyNumberFormat="1" applyFont="1" applyFill="1" applyBorder="1" applyAlignment="1">
      <alignment horizontal="center"/>
    </xf>
    <xf numFmtId="191" fontId="85" fillId="29" borderId="18" xfId="127" applyNumberFormat="1" applyFont="1" applyFill="1" applyBorder="1" applyAlignment="1">
      <alignment horizontal="right"/>
    </xf>
    <xf numFmtId="191" fontId="85" fillId="29" borderId="16" xfId="127" applyNumberFormat="1" applyFont="1" applyFill="1" applyBorder="1" applyAlignment="1">
      <alignment horizontal="right"/>
    </xf>
    <xf numFmtId="43" fontId="85" fillId="29" borderId="19" xfId="304" applyNumberFormat="1" applyFont="1" applyFill="1" applyBorder="1" applyAlignment="1">
      <alignment horizontal="right" indent="1"/>
    </xf>
    <xf numFmtId="195" fontId="85" fillId="29" borderId="19" xfId="304" applyNumberFormat="1" applyFont="1" applyFill="1" applyBorder="1" applyAlignment="1">
      <alignment horizontal="right" indent="1"/>
    </xf>
    <xf numFmtId="193" fontId="85" fillId="0" borderId="19" xfId="304" applyNumberFormat="1" applyFont="1" applyFill="1" applyBorder="1" applyAlignment="1">
      <alignment horizontal="center"/>
    </xf>
    <xf numFmtId="0" fontId="84" fillId="29" borderId="0" xfId="0" applyFont="1" applyFill="1" applyAlignment="1"/>
    <xf numFmtId="0" fontId="84" fillId="29" borderId="0" xfId="0" applyFont="1" applyFill="1" applyAlignment="1">
      <alignment horizontal="center" vertical="center" wrapText="1"/>
    </xf>
    <xf numFmtId="0" fontId="84" fillId="29" borderId="0" xfId="0" applyFont="1" applyFill="1" applyAlignment="1">
      <alignment vertical="center" wrapText="1"/>
    </xf>
    <xf numFmtId="0" fontId="37" fillId="29" borderId="0" xfId="0" applyFont="1" applyFill="1" applyAlignment="1"/>
    <xf numFmtId="0" fontId="91" fillId="29" borderId="0" xfId="0" applyFont="1" applyFill="1" applyBorder="1" applyAlignment="1"/>
    <xf numFmtId="0" fontId="84" fillId="29" borderId="0" xfId="0" applyFont="1" applyFill="1" applyAlignment="1">
      <alignment horizontal="center" vertical="center" wrapText="1"/>
    </xf>
  </cellXfs>
  <cellStyles count="660">
    <cellStyle name="20% - Accent1" xfId="1" builtinId="30" customBuiltin="1"/>
    <cellStyle name="20% - Accent1 2" xfId="175"/>
    <cellStyle name="20% - Accent1 2 2" xfId="645"/>
    <cellStyle name="20% - Accent1 2 3" xfId="449"/>
    <cellStyle name="20% - Accent1 3" xfId="390"/>
    <cellStyle name="20% - Accent1 3 2" xfId="508"/>
    <cellStyle name="20% - Accent2" xfId="2" builtinId="34" customBuiltin="1"/>
    <cellStyle name="20% - Accent2 2" xfId="176"/>
    <cellStyle name="20% - Accent2 2 2" xfId="480"/>
    <cellStyle name="20% - Accent2 2 3" xfId="658"/>
    <cellStyle name="20% - Accent2 3" xfId="376"/>
    <cellStyle name="20% - Accent2 3 2" xfId="539"/>
    <cellStyle name="20% - Accent3" xfId="3" builtinId="38" customBuiltin="1"/>
    <cellStyle name="20% - Accent3 2" xfId="177"/>
    <cellStyle name="20% - Accent3 2 2" xfId="456"/>
    <cellStyle name="20% - Accent3 2 3" xfId="643"/>
    <cellStyle name="20% - Accent3 3" xfId="375"/>
    <cellStyle name="20% - Accent3 3 2" xfId="495"/>
    <cellStyle name="20% - Accent4" xfId="4" builtinId="42" customBuiltin="1"/>
    <cellStyle name="20% - Accent4 2" xfId="178"/>
    <cellStyle name="20% - Accent4 2 2" xfId="481"/>
    <cellStyle name="20% - Accent4 2 3" xfId="556"/>
    <cellStyle name="20% - Accent4 3" xfId="389"/>
    <cellStyle name="20% - Accent4 3 2" xfId="634"/>
    <cellStyle name="20% - Accent5" xfId="5" builtinId="46" customBuiltin="1"/>
    <cellStyle name="20% - Accent5 2" xfId="179"/>
    <cellStyle name="20% - Accent5 2 2" xfId="458"/>
    <cellStyle name="20% - Accent5 2 3" xfId="529"/>
    <cellStyle name="20% - Accent5 3" xfId="374"/>
    <cellStyle name="20% - Accent5 3 2" xfId="638"/>
    <cellStyle name="20% - Accent6" xfId="6" builtinId="50" customBuiltin="1"/>
    <cellStyle name="20% - Accent6 2" xfId="180"/>
    <cellStyle name="20% - Accent6 2 2" xfId="482"/>
    <cellStyle name="20% - Accent6 2 3" xfId="466"/>
    <cellStyle name="20% - Accent6 3" xfId="388"/>
    <cellStyle name="20% - Accent6 3 2" xfId="564"/>
    <cellStyle name="40% - Accent1" xfId="7" builtinId="31" customBuiltin="1"/>
    <cellStyle name="40% - Accent1 2" xfId="181"/>
    <cellStyle name="40% - Accent1 2 2" xfId="630"/>
    <cellStyle name="40% - Accent1 2 3" xfId="530"/>
    <cellStyle name="40% - Accent1 3" xfId="373"/>
    <cellStyle name="40% - Accent1 3 2" xfId="463"/>
    <cellStyle name="40% - Accent2" xfId="8" builtinId="35" customBuiltin="1"/>
    <cellStyle name="40% - Accent2 2" xfId="182"/>
    <cellStyle name="40% - Accent2 2 2" xfId="483"/>
    <cellStyle name="40% - Accent2 2 3" xfId="562"/>
    <cellStyle name="40% - Accent2 3" xfId="387"/>
    <cellStyle name="40% - Accent2 3 2" xfId="571"/>
    <cellStyle name="40% - Accent3" xfId="9" builtinId="39" customBuiltin="1"/>
    <cellStyle name="40% - Accent3 2" xfId="183"/>
    <cellStyle name="40% - Accent3 2 2" xfId="464"/>
    <cellStyle name="40% - Accent3 2 3" xfId="627"/>
    <cellStyle name="40% - Accent3 3" xfId="372"/>
    <cellStyle name="40% - Accent3 3 2" xfId="626"/>
    <cellStyle name="40% - Accent4" xfId="10" builtinId="43" customBuiltin="1"/>
    <cellStyle name="40% - Accent4 2" xfId="184"/>
    <cellStyle name="40% - Accent4 2 2" xfId="484"/>
    <cellStyle name="40% - Accent4 2 3" xfId="572"/>
    <cellStyle name="40% - Accent4 3" xfId="386"/>
    <cellStyle name="40% - Accent4 3 2" xfId="454"/>
    <cellStyle name="40% - Accent5" xfId="11" builtinId="47" customBuiltin="1"/>
    <cellStyle name="40% - Accent5 2" xfId="185"/>
    <cellStyle name="40% - Accent5 2 2" xfId="505"/>
    <cellStyle name="40% - Accent5 2 3" xfId="448"/>
    <cellStyle name="40% - Accent5 3" xfId="371"/>
    <cellStyle name="40% - Accent5 3 2" xfId="540"/>
    <cellStyle name="40% - Accent6" xfId="12" builtinId="51" customBuiltin="1"/>
    <cellStyle name="40% - Accent6 2" xfId="186"/>
    <cellStyle name="40% - Accent6 2 2" xfId="485"/>
    <cellStyle name="40% - Accent6 2 3" xfId="541"/>
    <cellStyle name="40% - Accent6 3" xfId="168"/>
    <cellStyle name="40% - Accent6 3 2" xfId="396"/>
    <cellStyle name="40% - Accent6 3 2 2" xfId="442"/>
    <cellStyle name="40% - Accent6 3 2 2 2" xfId="624"/>
    <cellStyle name="40% - Accent6 3 2 3" xfId="586"/>
    <cellStyle name="40% - Accent6 3 3" xfId="423"/>
    <cellStyle name="40% - Accent6 3 3 2" xfId="605"/>
    <cellStyle name="40% - Accent6 3 4" xfId="550"/>
    <cellStyle name="40% - Accent6 3 5" xfId="498"/>
    <cellStyle name="40% - Accent6 4" xfId="385"/>
    <cellStyle name="40% - Accent6 5" xfId="306"/>
    <cellStyle name="40% - Accent6 5 2" xfId="427"/>
    <cellStyle name="40% - Accent6 5 2 2" xfId="609"/>
    <cellStyle name="40% - Accent6 5 3" xfId="558"/>
    <cellStyle name="40% - Accent6 6" xfId="407"/>
    <cellStyle name="40% - Accent6 6 2" xfId="589"/>
    <cellStyle name="40% - Accent6 7" xfId="445"/>
    <cellStyle name="60% - Accent1" xfId="13" builtinId="32" customBuiltin="1"/>
    <cellStyle name="60% - Accent1 2" xfId="187"/>
    <cellStyle name="60% - Accent1 2 2" xfId="510"/>
    <cellStyle name="60% - Accent1 2 3" xfId="553"/>
    <cellStyle name="60% - Accent1 3" xfId="370"/>
    <cellStyle name="60% - Accent1 3 2" xfId="654"/>
    <cellStyle name="60% - Accent2" xfId="14" builtinId="36" customBuiltin="1"/>
    <cellStyle name="60% - Accent2 2" xfId="188"/>
    <cellStyle name="60% - Accent2 2 2" xfId="511"/>
    <cellStyle name="60% - Accent2 2 3" xfId="459"/>
    <cellStyle name="60% - Accent2 3" xfId="384"/>
    <cellStyle name="60% - Accent2 3 2" xfId="468"/>
    <cellStyle name="60% - Accent3" xfId="15" builtinId="40" customBuiltin="1"/>
    <cellStyle name="60% - Accent3 2" xfId="189"/>
    <cellStyle name="60% - Accent3 2 2" xfId="513"/>
    <cellStyle name="60% - Accent3 2 3" xfId="476"/>
    <cellStyle name="60% - Accent3 3" xfId="369"/>
    <cellStyle name="60% - Accent3 3 2" xfId="631"/>
    <cellStyle name="60% - Accent4" xfId="16" builtinId="44" customBuiltin="1"/>
    <cellStyle name="60% - Accent4 2" xfId="190"/>
    <cellStyle name="60% - Accent4 2 2" xfId="486"/>
    <cellStyle name="60% - Accent4 2 3" xfId="651"/>
    <cellStyle name="60% - Accent4 3" xfId="383"/>
    <cellStyle name="60% - Accent4 3 2" xfId="641"/>
    <cellStyle name="60% - Accent5" xfId="17" builtinId="48" customBuiltin="1"/>
    <cellStyle name="60% - Accent5 2" xfId="191"/>
    <cellStyle name="60% - Accent5 2 2" xfId="499"/>
    <cellStyle name="60% - Accent5 2 3" xfId="653"/>
    <cellStyle name="60% - Accent5 3" xfId="368"/>
    <cellStyle name="60% - Accent5 3 2" xfId="650"/>
    <cellStyle name="60% - Accent6" xfId="18" builtinId="52" customBuiltin="1"/>
    <cellStyle name="60% - Accent6 2" xfId="192"/>
    <cellStyle name="60% - Accent6 2 2" xfId="636"/>
    <cellStyle name="60% - Accent6 2 3" xfId="657"/>
    <cellStyle name="60% - Accent6 3" xfId="382"/>
    <cellStyle name="60% - Accent6 3 2" xfId="536"/>
    <cellStyle name="_x0002_-_x0002_Ä_x0001_‡_x0003_0_x0002_P_x0003_ _x0002_X_x0003_·_x0002_®_x0003_@_x0002_p_x0003_ª_x0002_¨_x0010_!_x0002__x0003_&quot;_x0001_ÄÇ_x0002__x000e__x0003_ _x0002_é_x0002_Ä_x0001_‡_x0003_Ë_x0002_H_x0003_ _x0002_X" xfId="19"/>
    <cellStyle name="Accent1" xfId="20" builtinId="29" customBuiltin="1"/>
    <cellStyle name="Accent1 2" xfId="193"/>
    <cellStyle name="Accent1 2 2" xfId="465"/>
    <cellStyle name="Accent1 2 3" xfId="642"/>
    <cellStyle name="Accent1 3" xfId="381"/>
    <cellStyle name="Accent1 3 2" xfId="461"/>
    <cellStyle name="Accent2" xfId="21" builtinId="33" customBuiltin="1"/>
    <cellStyle name="Accent2 2" xfId="194"/>
    <cellStyle name="Accent2 2 2" xfId="487"/>
    <cellStyle name="Accent2 2 3" xfId="504"/>
    <cellStyle name="Accent2 3" xfId="367"/>
    <cellStyle name="Accent2 3 2" xfId="534"/>
    <cellStyle name="Accent3" xfId="22" builtinId="37" customBuiltin="1"/>
    <cellStyle name="Accent3 2" xfId="195"/>
    <cellStyle name="Accent3 2 2" xfId="629"/>
    <cellStyle name="Accent3 2 3" xfId="467"/>
    <cellStyle name="Accent3 3" xfId="366"/>
    <cellStyle name="Accent3 3 2" xfId="523"/>
    <cellStyle name="Accent4" xfId="23" builtinId="41" customBuiltin="1"/>
    <cellStyle name="Accent4 2" xfId="196"/>
    <cellStyle name="Accent4 2 2" xfId="635"/>
    <cellStyle name="Accent4 2 3" xfId="533"/>
    <cellStyle name="Accent4 3" xfId="380"/>
    <cellStyle name="Accent4 3 2" xfId="570"/>
    <cellStyle name="Accent5" xfId="24" builtinId="45" customBuiltin="1"/>
    <cellStyle name="Accent5 2" xfId="197"/>
    <cellStyle name="Accent5 2 2" xfId="512"/>
    <cellStyle name="Accent5 2 3" xfId="649"/>
    <cellStyle name="Accent5 3" xfId="365"/>
    <cellStyle name="Accent5 3 2" xfId="538"/>
    <cellStyle name="Accent6" xfId="25" builtinId="49" customBuiltin="1"/>
    <cellStyle name="Accent6 2" xfId="198"/>
    <cellStyle name="Accent6 2 2" xfId="488"/>
    <cellStyle name="Accent6 2 3" xfId="628"/>
    <cellStyle name="Accent6 3" xfId="379"/>
    <cellStyle name="Accent6 3 2" xfId="546"/>
    <cellStyle name="AS Input Middle Currency" xfId="26"/>
    <cellStyle name="AS Input Middle Currency 2" xfId="199"/>
    <cellStyle name="AS Input Middle Date" xfId="27"/>
    <cellStyle name="AS Input Middle Date 2" xfId="200"/>
    <cellStyle name="AS Input Middle Multiple" xfId="28"/>
    <cellStyle name="AS Input Middle Multiple 2" xfId="201"/>
    <cellStyle name="AS Input Middle Number" xfId="29"/>
    <cellStyle name="AS Input Middle Number 2" xfId="202"/>
    <cellStyle name="AS Input Middle Percentage" xfId="30"/>
    <cellStyle name="AS Input Middle Percentage 2" xfId="203"/>
    <cellStyle name="AS Input Middle Title / Name" xfId="31"/>
    <cellStyle name="AS Input Middle Title / Name 2" xfId="204"/>
    <cellStyle name="AS Input Middle Year" xfId="32"/>
    <cellStyle name="AS Input Middle Year 2" xfId="205"/>
    <cellStyle name="Assumptions Center Currency" xfId="33"/>
    <cellStyle name="Assumptions Center Currency 2" xfId="311"/>
    <cellStyle name="Assumptions Center Date" xfId="34"/>
    <cellStyle name="Assumptions Center Date 2" xfId="312"/>
    <cellStyle name="Assumptions Center Multiple" xfId="35"/>
    <cellStyle name="Assumptions Center Multiple 2" xfId="313"/>
    <cellStyle name="Assumptions Center Number" xfId="36"/>
    <cellStyle name="Assumptions Center Number 2" xfId="314"/>
    <cellStyle name="Assumptions Center Percentage" xfId="37"/>
    <cellStyle name="Assumptions Center Percentage 2" xfId="315"/>
    <cellStyle name="Assumptions Center Year" xfId="38"/>
    <cellStyle name="Assumptions Center Year 2" xfId="316"/>
    <cellStyle name="Assumptions Heading" xfId="39"/>
    <cellStyle name="Assumptions Heading 2" xfId="317"/>
    <cellStyle name="Assumptions Heading 2 2" xfId="545"/>
    <cellStyle name="Assumptions Right Currency" xfId="40"/>
    <cellStyle name="Assumptions Right Currency 2" xfId="318"/>
    <cellStyle name="Assumptions Right Date" xfId="41"/>
    <cellStyle name="Assumptions Right Date 2" xfId="319"/>
    <cellStyle name="Assumptions Right Multiple" xfId="42"/>
    <cellStyle name="Assumptions Right Multiple 2" xfId="320"/>
    <cellStyle name="Assumptions Right Number" xfId="43"/>
    <cellStyle name="Assumptions Right Number 2" xfId="321"/>
    <cellStyle name="Assumptions Right Percentage" xfId="44"/>
    <cellStyle name="Assumptions Right Percentage 2" xfId="322"/>
    <cellStyle name="Assumptions Right Year" xfId="45"/>
    <cellStyle name="Assumptions Right Year 2" xfId="323"/>
    <cellStyle name="Bad" xfId="46" builtinId="27" customBuiltin="1"/>
    <cellStyle name="Bad 2" xfId="206"/>
    <cellStyle name="Bad 2 2" xfId="271"/>
    <cellStyle name="Bad 2 3" xfId="272"/>
    <cellStyle name="Bad 2 4" xfId="489"/>
    <cellStyle name="Bad 2 5" xfId="567"/>
    <cellStyle name="Bad 3" xfId="273"/>
    <cellStyle name="Bad 3 2" xfId="659"/>
    <cellStyle name="Calculation" xfId="47" builtinId="22" customBuiltin="1"/>
    <cellStyle name="Calculation 2" xfId="207"/>
    <cellStyle name="Calculation 2 2" xfId="500"/>
    <cellStyle name="Calculation 2 3" xfId="450"/>
    <cellStyle name="Calculation 3" xfId="364"/>
    <cellStyle name="Calculation 3 2" xfId="528"/>
    <cellStyle name="Cell Link" xfId="48"/>
    <cellStyle name="Cell Link 2" xfId="324"/>
    <cellStyle name="Center Currency" xfId="49"/>
    <cellStyle name="Center Currency 2" xfId="325"/>
    <cellStyle name="Center Date" xfId="50"/>
    <cellStyle name="Center Date 2" xfId="326"/>
    <cellStyle name="Center Multiple" xfId="51"/>
    <cellStyle name="Center Multiple 2" xfId="327"/>
    <cellStyle name="Center Number" xfId="52"/>
    <cellStyle name="Center Number 2" xfId="328"/>
    <cellStyle name="Center Percentage" xfId="53"/>
    <cellStyle name="Center Percentage 2" xfId="329"/>
    <cellStyle name="Center Year" xfId="54"/>
    <cellStyle name="Center Year 2" xfId="330"/>
    <cellStyle name="Check Cell" xfId="55" builtinId="23" customBuiltin="1"/>
    <cellStyle name="Check Cell 2" xfId="174"/>
    <cellStyle name="Check Cell 2 2" xfId="471"/>
    <cellStyle name="Check Cell 2 3" xfId="542"/>
    <cellStyle name="Check Cell 3" xfId="377"/>
    <cellStyle name="Check Cell 3 2" xfId="509"/>
    <cellStyle name="Comma" xfId="304" builtinId="3"/>
    <cellStyle name="Comma 2" xfId="167"/>
    <cellStyle name="Comma 2 2" xfId="274"/>
    <cellStyle name="Comma 2 3" xfId="275"/>
    <cellStyle name="Comma 2 3 2" xfId="343"/>
    <cellStyle name="Comma 2 3 2 2" xfId="430"/>
    <cellStyle name="Comma 2 3 2 2 2" xfId="612"/>
    <cellStyle name="Comma 2 3 2 3" xfId="573"/>
    <cellStyle name="Comma 2 3 3" xfId="410"/>
    <cellStyle name="Comma 2 3 3 2" xfId="592"/>
    <cellStyle name="Comma 2 3 4" xfId="515"/>
    <cellStyle name="Comma 2 4" xfId="357"/>
    <cellStyle name="Comma 2 4 2" xfId="565"/>
    <cellStyle name="Comma 2 5" xfId="395"/>
    <cellStyle name="Comma 3" xfId="276"/>
    <cellStyle name="Comma 3 2" xfId="277"/>
    <cellStyle name="Comma 3 3" xfId="462"/>
    <cellStyle name="Comma 3 4" xfId="637"/>
    <cellStyle name="Comma 4" xfId="170"/>
    <cellStyle name="Comma 4 2" xfId="359"/>
    <cellStyle name="Comma 4 2 2" xfId="421"/>
    <cellStyle name="Comma 4 2 2 2" xfId="603"/>
    <cellStyle name="Comma 4 2 3" xfId="535"/>
    <cellStyle name="Comma 4 3" xfId="355"/>
    <cellStyle name="Comma 5" xfId="398"/>
    <cellStyle name="Comma 5 2" xfId="425"/>
    <cellStyle name="Comma 5 2 2" xfId="607"/>
    <cellStyle name="Comma 5 3" xfId="552"/>
    <cellStyle name="Comma 6" xfId="308"/>
    <cellStyle name="Comma 6 2" xfId="429"/>
    <cellStyle name="Comma 6 2 2" xfId="611"/>
    <cellStyle name="Comma 6 3" xfId="560"/>
    <cellStyle name="Comma 7" xfId="409"/>
    <cellStyle name="Comma 7 2" xfId="591"/>
    <cellStyle name="Comma 8" xfId="447"/>
    <cellStyle name="Cover Link Note" xfId="56"/>
    <cellStyle name="Currency 2" xfId="208"/>
    <cellStyle name="Currency 2 2" xfId="331"/>
    <cellStyle name="Currency 2 2 2" xfId="475"/>
    <cellStyle name="Currency 3" xfId="278"/>
    <cellStyle name="Currency 3 2" xfId="569"/>
    <cellStyle name="Currency 3 3" xfId="453"/>
    <cellStyle name="Currency 3 4" xfId="457"/>
    <cellStyle name="Explanatory Text" xfId="57" builtinId="53" customBuiltin="1"/>
    <cellStyle name="Explanatory Text 2" xfId="209"/>
    <cellStyle name="Explanatory Text 2 2" xfId="474"/>
    <cellStyle name="Explanatory Text 2 3" xfId="554"/>
    <cellStyle name="Explanatory Text 3" xfId="391"/>
    <cellStyle name="Explanatory Text 3 2" xfId="503"/>
    <cellStyle name="FAS Input Currency" xfId="58"/>
    <cellStyle name="FAS Input Currency 2" xfId="210"/>
    <cellStyle name="FAS Input Date" xfId="59"/>
    <cellStyle name="FAS Input Date 2" xfId="211"/>
    <cellStyle name="FAS Input Multiple" xfId="60"/>
    <cellStyle name="FAS Input Multiple 2" xfId="212"/>
    <cellStyle name="FAS Input Number" xfId="61"/>
    <cellStyle name="FAS Input Number 2" xfId="213"/>
    <cellStyle name="FAS Input Percentage" xfId="62"/>
    <cellStyle name="FAS Input Percentage 2" xfId="214"/>
    <cellStyle name="FAS Input Title / Name" xfId="63"/>
    <cellStyle name="FAS Input Title / Name 2" xfId="215"/>
    <cellStyle name="FAS Input Year" xfId="64"/>
    <cellStyle name="FAS Input Year 2" xfId="216"/>
    <cellStyle name="Good" xfId="65" builtinId="26" customBuiltin="1"/>
    <cellStyle name="Good 2" xfId="217"/>
    <cellStyle name="Good 2 2" xfId="496"/>
    <cellStyle name="Good 2 3" xfId="455"/>
    <cellStyle name="Good 3" xfId="279"/>
    <cellStyle name="Good 3 2" xfId="280"/>
    <cellStyle name="Good 3 3" xfId="514"/>
    <cellStyle name="Good 4" xfId="405"/>
    <cellStyle name="Good 5" xfId="354"/>
    <cellStyle name="Heading 1" xfId="66" builtinId="16" customBuiltin="1"/>
    <cellStyle name="Heading 1 2" xfId="218"/>
    <cellStyle name="Heading 1 2 2" xfId="656"/>
    <cellStyle name="Heading 1 3" xfId="404"/>
    <cellStyle name="Heading 1 3 2" xfId="566"/>
    <cellStyle name="Heading 2" xfId="67" builtinId="17" customBuiltin="1"/>
    <cellStyle name="Heading 2 2" xfId="219"/>
    <cellStyle name="Heading 2 2 2" xfId="543"/>
    <cellStyle name="Heading 2 3" xfId="403"/>
    <cellStyle name="Heading 2 3 2" xfId="639"/>
    <cellStyle name="Heading 3" xfId="68" builtinId="18" customBuiltin="1"/>
    <cellStyle name="Heading 3 2" xfId="220"/>
    <cellStyle name="Heading 3 2 2" xfId="548"/>
    <cellStyle name="Heading 3 3" xfId="402"/>
    <cellStyle name="Heading 3 3 2" xfId="469"/>
    <cellStyle name="Heading 4" xfId="69" builtinId="19" customBuiltin="1"/>
    <cellStyle name="Heading 4 2" xfId="221"/>
    <cellStyle name="Heading 4 2 2" xfId="332"/>
    <cellStyle name="Heading 4 2 2 2" xfId="561"/>
    <cellStyle name="Heading 4 3" xfId="401"/>
    <cellStyle name="Heading 4 3 2" xfId="532"/>
    <cellStyle name="Heading 4 3 3" xfId="584"/>
    <cellStyle name="Heading 4 5" xfId="501"/>
    <cellStyle name="Hyperlink 2" xfId="281"/>
    <cellStyle name="Hyperlink 3" xfId="537"/>
    <cellStyle name="Hyperlink Arrow" xfId="70"/>
    <cellStyle name="Hyperlink Check" xfId="71"/>
    <cellStyle name="Hyperlink Text" xfId="72"/>
    <cellStyle name="Input" xfId="73" builtinId="20" customBuiltin="1"/>
    <cellStyle name="Input 2" xfId="222"/>
    <cellStyle name="Input 2 2" xfId="497"/>
    <cellStyle name="Input 2 3" xfId="506"/>
    <cellStyle name="Input 3" xfId="400"/>
    <cellStyle name="Input 3 2" xfId="470"/>
    <cellStyle name="Input Company Name" xfId="74"/>
    <cellStyle name="Input Company Name 2" xfId="223"/>
    <cellStyle name="Input Forecast Currency" xfId="75"/>
    <cellStyle name="Input Forecast Currency 2" xfId="224"/>
    <cellStyle name="Input Forecast Date" xfId="76"/>
    <cellStyle name="Input Forecast Date 2" xfId="225"/>
    <cellStyle name="Input Forecast Multiple" xfId="77"/>
    <cellStyle name="Input Forecast Multiple 2" xfId="226"/>
    <cellStyle name="Input Forecast Number" xfId="78"/>
    <cellStyle name="Input Forecast Number 2" xfId="227"/>
    <cellStyle name="Input Forecast Percentage" xfId="79"/>
    <cellStyle name="Input Forecast Percentage 2" xfId="228"/>
    <cellStyle name="Input Forecast Year" xfId="80"/>
    <cellStyle name="Input Forecast Year 2" xfId="229"/>
    <cellStyle name="Input Heading 1" xfId="81"/>
    <cellStyle name="Input Heading 1 2" xfId="230"/>
    <cellStyle name="Input Heading 2" xfId="82"/>
    <cellStyle name="Input Heading 3" xfId="83"/>
    <cellStyle name="Input Heading 3 2" xfId="231"/>
    <cellStyle name="Input Heading 4" xfId="84"/>
    <cellStyle name="Input Heading 4 2" xfId="232"/>
    <cellStyle name="Input Middle Currency" xfId="85"/>
    <cellStyle name="Input Middle Currency 2" xfId="233"/>
    <cellStyle name="Input Middle Date" xfId="86"/>
    <cellStyle name="Input Middle Date 2" xfId="234"/>
    <cellStyle name="Input Middle Multiple" xfId="87"/>
    <cellStyle name="Input Middle Multiple 2" xfId="235"/>
    <cellStyle name="Input Middle Number" xfId="88"/>
    <cellStyle name="Input Middle Number 2" xfId="236"/>
    <cellStyle name="Input Middle Percentage" xfId="89"/>
    <cellStyle name="Input Middle Percentage 2" xfId="237"/>
    <cellStyle name="Input Middle Title / Name" xfId="90"/>
    <cellStyle name="Input Middle Title / Name 2" xfId="238"/>
    <cellStyle name="Input Middle Year" xfId="91"/>
    <cellStyle name="Input Middle Year 2" xfId="239"/>
    <cellStyle name="Input Sheet Title" xfId="92"/>
    <cellStyle name="Input Sheet Title 2" xfId="240"/>
    <cellStyle name="Linked Cell" xfId="93" builtinId="24" customBuiltin="1"/>
    <cellStyle name="Linked Cell 2" xfId="241"/>
    <cellStyle name="Linked Cell 2 2" xfId="490"/>
    <cellStyle name="Linked Cell 2 3" xfId="472"/>
    <cellStyle name="Linked Cell 3" xfId="363"/>
    <cellStyle name="Linked Cell 3 2" xfId="633"/>
    <cellStyle name="Lookup Table Heading" xfId="94"/>
    <cellStyle name="Lookup Table Label" xfId="95"/>
    <cellStyle name="Lookup Table Label 2" xfId="333"/>
    <cellStyle name="Lookup Table Number" xfId="96"/>
    <cellStyle name="Lookup Table Number 2" xfId="334"/>
    <cellStyle name="LS Input Lookup Label" xfId="97"/>
    <cellStyle name="LS Input Lookup Label 2" xfId="242"/>
    <cellStyle name="LS Input Table Heading" xfId="98"/>
    <cellStyle name="LS Input Table Heading 2" xfId="243"/>
    <cellStyle name="LS Input Table No. 1" xfId="99"/>
    <cellStyle name="LS Input Table No. 1 2" xfId="244"/>
    <cellStyle name="LS Output Table No. 2+" xfId="100"/>
    <cellStyle name="LS Output Table No. 2+ 2" xfId="245"/>
    <cellStyle name="Model Name" xfId="101"/>
    <cellStyle name="Neutral" xfId="102" builtinId="28" customBuiltin="1"/>
    <cellStyle name="Neutral 2" xfId="246"/>
    <cellStyle name="Neutral 2 2" xfId="282"/>
    <cellStyle name="Neutral 2 3" xfId="494"/>
    <cellStyle name="Neutral 2 4" xfId="502"/>
    <cellStyle name="Neutral 3" xfId="171"/>
    <cellStyle name="Neutral 3 2" xfId="640"/>
    <cellStyle name="Normal" xfId="0" builtinId="0"/>
    <cellStyle name="Normal 10" xfId="305"/>
    <cellStyle name="Normal 10 2" xfId="426"/>
    <cellStyle name="Normal 10 2 2" xfId="608"/>
    <cellStyle name="Normal 10 3" xfId="557"/>
    <cellStyle name="Normal 11" xfId="406"/>
    <cellStyle name="Normal 11 2" xfId="588"/>
    <cellStyle name="Normal 12" xfId="444"/>
    <cellStyle name="Normal 14" xfId="555"/>
    <cellStyle name="Normal 2" xfId="165"/>
    <cellStyle name="Normal 2 2" xfId="283"/>
    <cellStyle name="Normal 2 2 2" xfId="284"/>
    <cellStyle name="Normal 2 2 2 2" xfId="344"/>
    <cellStyle name="Normal 2 2 2 2 2" xfId="431"/>
    <cellStyle name="Normal 2 2 2 2 2 2" xfId="613"/>
    <cellStyle name="Normal 2 2 2 2 3" xfId="574"/>
    <cellStyle name="Normal 2 2 2 3" xfId="411"/>
    <cellStyle name="Normal 2 2 2 3 2" xfId="593"/>
    <cellStyle name="Normal 2 2 2 4" xfId="517"/>
    <cellStyle name="Normal 2 2 2 5" xfId="516"/>
    <cellStyle name="Normal 2 3" xfId="285"/>
    <cellStyle name="Normal 2 3 2" xfId="345"/>
    <cellStyle name="Normal 2 3 2 2" xfId="432"/>
    <cellStyle name="Normal 2 3 2 2 2" xfId="614"/>
    <cellStyle name="Normal 2 3 2 3" xfId="575"/>
    <cellStyle name="Normal 2 3 3" xfId="412"/>
    <cellStyle name="Normal 2 3 3 2" xfId="594"/>
    <cellStyle name="Normal 2 3 4" xfId="518"/>
    <cellStyle name="Normal 2 3 5" xfId="452"/>
    <cellStyle name="Normal 2 4" xfId="286"/>
    <cellStyle name="Normal 2 4 2" xfId="287"/>
    <cellStyle name="Normal 2 4 2 2" xfId="347"/>
    <cellStyle name="Normal 2 4 2 2 2" xfId="434"/>
    <cellStyle name="Normal 2 4 2 2 2 2" xfId="616"/>
    <cellStyle name="Normal 2 4 2 2 3" xfId="577"/>
    <cellStyle name="Normal 2 4 2 3" xfId="414"/>
    <cellStyle name="Normal 2 4 2 3 2" xfId="596"/>
    <cellStyle name="Normal 2 4 2 4" xfId="520"/>
    <cellStyle name="Normal 2 4 3" xfId="346"/>
    <cellStyle name="Normal 2 4 3 2" xfId="433"/>
    <cellStyle name="Normal 2 4 3 2 2" xfId="615"/>
    <cellStyle name="Normal 2 4 3 3" xfId="576"/>
    <cellStyle name="Normal 2 4 4" xfId="413"/>
    <cellStyle name="Normal 2 4 4 2" xfId="595"/>
    <cellStyle name="Normal 2 4 5" xfId="519"/>
    <cellStyle name="Normal 2 5" xfId="288"/>
    <cellStyle name="Normal 2 5 2" xfId="348"/>
    <cellStyle name="Normal 2 5 2 2" xfId="435"/>
    <cellStyle name="Normal 2 5 2 2 2" xfId="617"/>
    <cellStyle name="Normal 2 5 2 3" xfId="578"/>
    <cellStyle name="Normal 2 5 3" xfId="415"/>
    <cellStyle name="Normal 2 5 3 2" xfId="597"/>
    <cellStyle name="Normal 2 5 4" xfId="521"/>
    <cellStyle name="Normal 2 6" xfId="356"/>
    <cellStyle name="Normal 2 7" xfId="393"/>
    <cellStyle name="Normal 3" xfId="172"/>
    <cellStyle name="Normal 3 2" xfId="289"/>
    <cellStyle name="Normal 3 2 2" xfId="473"/>
    <cellStyle name="Normal 3 2 3" xfId="652"/>
    <cellStyle name="Normal 3 3" xfId="290"/>
    <cellStyle name="Normal 3 3 2" xfId="349"/>
    <cellStyle name="Normal 3 3 2 2" xfId="436"/>
    <cellStyle name="Normal 3 3 2 2 2" xfId="618"/>
    <cellStyle name="Normal 3 3 2 3" xfId="579"/>
    <cellStyle name="Normal 3 3 3" xfId="416"/>
    <cellStyle name="Normal 3 3 3 2" xfId="598"/>
    <cellStyle name="Normal 3 3 4" xfId="522"/>
    <cellStyle name="Normal 3 4" xfId="399"/>
    <cellStyle name="Normal 3 4 2" xfId="544"/>
    <cellStyle name="Normal 3 5" xfId="309"/>
    <cellStyle name="Normal 4" xfId="103"/>
    <cellStyle name="Normal 4 2" xfId="247"/>
    <cellStyle name="Normal 4 2 2" xfId="336"/>
    <cellStyle name="Normal 4 2 3" xfId="644"/>
    <cellStyle name="Normal 4 3" xfId="291"/>
    <cellStyle name="Normal 4 4" xfId="335"/>
    <cellStyle name="Normal 4 4 2" xfId="647"/>
    <cellStyle name="Normal 5" xfId="292"/>
    <cellStyle name="Normal 5 2" xfId="293"/>
    <cellStyle name="Normal 5 2 2" xfId="351"/>
    <cellStyle name="Normal 5 2 2 2" xfId="438"/>
    <cellStyle name="Normal 5 2 2 2 2" xfId="620"/>
    <cellStyle name="Normal 5 2 2 3" xfId="581"/>
    <cellStyle name="Normal 5 2 3" xfId="418"/>
    <cellStyle name="Normal 5 2 3 2" xfId="600"/>
    <cellStyle name="Normal 5 2 4" xfId="525"/>
    <cellStyle name="Normal 5 3" xfId="294"/>
    <cellStyle name="Normal 5 3 2" xfId="352"/>
    <cellStyle name="Normal 5 3 2 2" xfId="439"/>
    <cellStyle name="Normal 5 3 2 2 2" xfId="621"/>
    <cellStyle name="Normal 5 3 2 3" xfId="582"/>
    <cellStyle name="Normal 5 3 3" xfId="419"/>
    <cellStyle name="Normal 5 3 3 2" xfId="601"/>
    <cellStyle name="Normal 5 3 4" xfId="526"/>
    <cellStyle name="Normal 5 4" xfId="350"/>
    <cellStyle name="Normal 5 4 2" xfId="437"/>
    <cellStyle name="Normal 5 4 2 2" xfId="619"/>
    <cellStyle name="Normal 5 4 3" xfId="580"/>
    <cellStyle name="Normal 5 4 4" xfId="531"/>
    <cellStyle name="Normal 5 5" xfId="417"/>
    <cellStyle name="Normal 5 5 2" xfId="599"/>
    <cellStyle name="Normal 5 6" xfId="524"/>
    <cellStyle name="Normal 6" xfId="295"/>
    <cellStyle name="Normal 6 2" xfId="353"/>
    <cellStyle name="Normal 6 2 2" xfId="440"/>
    <cellStyle name="Normal 6 2 2 2" xfId="622"/>
    <cellStyle name="Normal 6 2 3" xfId="583"/>
    <cellStyle name="Normal 6 3" xfId="420"/>
    <cellStyle name="Normal 6 3 2" xfId="602"/>
    <cellStyle name="Normal 6 4" xfId="527"/>
    <cellStyle name="Normal 7" xfId="296"/>
    <cellStyle name="Normal 8" xfId="297"/>
    <cellStyle name="Normal 9" xfId="164"/>
    <cellStyle name="Normal 9 2" xfId="392"/>
    <cellStyle name="Normal 9 2 2" xfId="441"/>
    <cellStyle name="Normal 9 2 2 2" xfId="623"/>
    <cellStyle name="Normal 9 2 3" xfId="585"/>
    <cellStyle name="Normal 9 3" xfId="422"/>
    <cellStyle name="Normal 9 3 2" xfId="604"/>
    <cellStyle name="Normal 9 4" xfId="549"/>
    <cellStyle name="Normal 9 5" xfId="655"/>
    <cellStyle name="Normal_Sheet2" xfId="104"/>
    <cellStyle name="Note" xfId="105" builtinId="10" customBuiltin="1"/>
    <cellStyle name="Note 2" xfId="248"/>
    <cellStyle name="Note 3" xfId="563"/>
    <cellStyle name="Output" xfId="106" builtinId="21" customBuiltin="1"/>
    <cellStyle name="Output 2" xfId="249"/>
    <cellStyle name="Output 2 2" xfId="491"/>
    <cellStyle name="Output 2 3" xfId="646"/>
    <cellStyle name="Output 3" xfId="362"/>
    <cellStyle name="Output 3 2" xfId="648"/>
    <cellStyle name="Output Company Name" xfId="107"/>
    <cellStyle name="Output Forecast Currency" xfId="108"/>
    <cellStyle name="Output Forecast Currency 2" xfId="250"/>
    <cellStyle name="Output Forecast Date" xfId="109"/>
    <cellStyle name="Output Forecast Date 2" xfId="251"/>
    <cellStyle name="Output Forecast Multiple" xfId="110"/>
    <cellStyle name="Output Forecast Multiple 2" xfId="252"/>
    <cellStyle name="Output Forecast Number" xfId="111"/>
    <cellStyle name="Output Forecast Number 2" xfId="253"/>
    <cellStyle name="Output Forecast Percentage" xfId="112"/>
    <cellStyle name="Output Forecast Percentage 2" xfId="254"/>
    <cellStyle name="Output Forecast Period Title" xfId="113"/>
    <cellStyle name="Output Forecast Period Title 2" xfId="255"/>
    <cellStyle name="Output Forecast Year" xfId="114"/>
    <cellStyle name="Output Forecast Year 2" xfId="256"/>
    <cellStyle name="Output Heading 1" xfId="115"/>
    <cellStyle name="Output Heading 1 2" xfId="257"/>
    <cellStyle name="Output Heading 2" xfId="116"/>
    <cellStyle name="Output Heading 3" xfId="117"/>
    <cellStyle name="Output Heading 3 2" xfId="258"/>
    <cellStyle name="Output Heading 4" xfId="118"/>
    <cellStyle name="Output Heading 4 2" xfId="259"/>
    <cellStyle name="Output Middle Currency" xfId="119"/>
    <cellStyle name="Output Middle Currency 2" xfId="260"/>
    <cellStyle name="Output Middle Date" xfId="120"/>
    <cellStyle name="Output Middle Date 2" xfId="261"/>
    <cellStyle name="Output Middle Multiple" xfId="121"/>
    <cellStyle name="Output Middle Multiple 2" xfId="262"/>
    <cellStyle name="Output Middle Number" xfId="122"/>
    <cellStyle name="Output Middle Number 2" xfId="263"/>
    <cellStyle name="Output Middle Percentage" xfId="123"/>
    <cellStyle name="Output Middle Percentage 2" xfId="264"/>
    <cellStyle name="Output Middle Title / Name" xfId="124"/>
    <cellStyle name="Output Middle Title / Name 2" xfId="265"/>
    <cellStyle name="Output Middle Year" xfId="125"/>
    <cellStyle name="Output Middle Year 2" xfId="266"/>
    <cellStyle name="Output Sheet Title" xfId="126"/>
    <cellStyle name="Percent" xfId="127" builtinId="5"/>
    <cellStyle name="Percent 2" xfId="128"/>
    <cellStyle name="Percent 2 2" xfId="298"/>
    <cellStyle name="Percent 2 2 2" xfId="477"/>
    <cellStyle name="Percent 2 2 3" xfId="632"/>
    <cellStyle name="Percent 2 3" xfId="299"/>
    <cellStyle name="Percent 2 4" xfId="166"/>
    <cellStyle name="Percent 2 4 2" xfId="360"/>
    <cellStyle name="Percent 2 4 3" xfId="358"/>
    <cellStyle name="Percent 2 5" xfId="394"/>
    <cellStyle name="Percent 3" xfId="173"/>
    <cellStyle name="Percent 3 2" xfId="300"/>
    <cellStyle name="Percent 3 3" xfId="301"/>
    <cellStyle name="Percent 3 4" xfId="310"/>
    <cellStyle name="Percent 3 4 2" xfId="460"/>
    <cellStyle name="Percent 4" xfId="302"/>
    <cellStyle name="Percent 5" xfId="303"/>
    <cellStyle name="Percent 6" xfId="169"/>
    <cellStyle name="Percent 6 2" xfId="397"/>
    <cellStyle name="Percent 6 2 2" xfId="443"/>
    <cellStyle name="Percent 6 2 2 2" xfId="625"/>
    <cellStyle name="Percent 6 2 3" xfId="587"/>
    <cellStyle name="Percent 6 3" xfId="424"/>
    <cellStyle name="Percent 6 3 2" xfId="606"/>
    <cellStyle name="Percent 6 4" xfId="551"/>
    <cellStyle name="Percent 7" xfId="307"/>
    <cellStyle name="Percent 7 2" xfId="428"/>
    <cellStyle name="Percent 7 2 2" xfId="610"/>
    <cellStyle name="Percent 7 3" xfId="559"/>
    <cellStyle name="Percent 8" xfId="408"/>
    <cellStyle name="Percent 8 2" xfId="590"/>
    <cellStyle name="Percent 9" xfId="446"/>
    <cellStyle name="Period Title" xfId="129"/>
    <cellStyle name="Presentation Currency" xfId="130"/>
    <cellStyle name="Presentation Date" xfId="131"/>
    <cellStyle name="Presentation Heading 1" xfId="132"/>
    <cellStyle name="Presentation Heading 2" xfId="133"/>
    <cellStyle name="Presentation Heading 3" xfId="134"/>
    <cellStyle name="Presentation Heading 4" xfId="135"/>
    <cellStyle name="Presentation Hyperlink Arrow" xfId="136"/>
    <cellStyle name="Presentation Hyperlink Check" xfId="137"/>
    <cellStyle name="Presentation Hyperlink Text" xfId="138"/>
    <cellStyle name="Presentation Model Name" xfId="139"/>
    <cellStyle name="Presentation Multiple" xfId="140"/>
    <cellStyle name="Presentation Normal" xfId="141"/>
    <cellStyle name="Presentation Number" xfId="142"/>
    <cellStyle name="Presentation Percentage" xfId="143"/>
    <cellStyle name="Presentation Period Title" xfId="144"/>
    <cellStyle name="Presentation Section Number" xfId="145"/>
    <cellStyle name="Presentation Sheet Title" xfId="146"/>
    <cellStyle name="Presentation Year" xfId="147"/>
    <cellStyle name="Right Currency" xfId="148"/>
    <cellStyle name="Right Currency 2" xfId="337"/>
    <cellStyle name="Right Date" xfId="149"/>
    <cellStyle name="Right Date 2" xfId="338"/>
    <cellStyle name="Right Multiple" xfId="150"/>
    <cellStyle name="Right Multiple 2" xfId="339"/>
    <cellStyle name="Right Number" xfId="151"/>
    <cellStyle name="Right Number 2" xfId="340"/>
    <cellStyle name="Right Number 2 2" xfId="568"/>
    <cellStyle name="Right Percentage" xfId="152"/>
    <cellStyle name="Right Percentage 2" xfId="341"/>
    <cellStyle name="Right Year" xfId="153"/>
    <cellStyle name="Right Year 2" xfId="342"/>
    <cellStyle name="Section Number" xfId="154"/>
    <cellStyle name="Sheet Title" xfId="155"/>
    <cellStyle name="Style 1" xfId="156"/>
    <cellStyle name="Style 1 2" xfId="267"/>
    <cellStyle name="Title" xfId="157" builtinId="15" customBuiltin="1"/>
    <cellStyle name="Title 2" xfId="268"/>
    <cellStyle name="Title 3" xfId="478"/>
    <cellStyle name="TOC 1" xfId="158"/>
    <cellStyle name="TOC 2" xfId="159"/>
    <cellStyle name="TOC 3" xfId="160"/>
    <cellStyle name="TOC 4" xfId="161"/>
    <cellStyle name="Total" xfId="162" builtinId="25" customBuiltin="1"/>
    <cellStyle name="Total 2" xfId="269"/>
    <cellStyle name="Total 2 2" xfId="492"/>
    <cellStyle name="Total 2 3" xfId="507"/>
    <cellStyle name="Total 3" xfId="361"/>
    <cellStyle name="Total 3 2" xfId="451"/>
    <cellStyle name="Warning Text" xfId="163" builtinId="11" customBuiltin="1"/>
    <cellStyle name="Warning Text 2" xfId="270"/>
    <cellStyle name="Warning Text 2 2" xfId="547"/>
    <cellStyle name="Warning Text 2 3" xfId="493"/>
    <cellStyle name="Warning Text 3" xfId="378"/>
    <cellStyle name="Warning Text 3 2" xfId="4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trends'!$E$10:$E$25</c:f>
              <c:numCache>
                <c:formatCode>_-* #,##0_-;\-* #,##0_-;_-* "-"??_-;_-@_-</c:formatCode>
                <c:ptCount val="16"/>
                <c:pt idx="0">
                  <c:v>313.26258031911055</c:v>
                </c:pt>
                <c:pt idx="1">
                  <c:v>198.53110901269542</c:v>
                </c:pt>
                <c:pt idx="2">
                  <c:v>161.4256882830052</c:v>
                </c:pt>
                <c:pt idx="3">
                  <c:v>166.58623684972494</c:v>
                </c:pt>
                <c:pt idx="4">
                  <c:v>144.48315911730546</c:v>
                </c:pt>
                <c:pt idx="5">
                  <c:v>158.27802545843338</c:v>
                </c:pt>
                <c:pt idx="6">
                  <c:v>161.75363259657058</c:v>
                </c:pt>
                <c:pt idx="7">
                  <c:v>141.95820635852829</c:v>
                </c:pt>
                <c:pt idx="8">
                  <c:v>138.61994727388699</c:v>
                </c:pt>
                <c:pt idx="9">
                  <c:v>124.51017030590999</c:v>
                </c:pt>
                <c:pt idx="10">
                  <c:v>135.55804590544972</c:v>
                </c:pt>
                <c:pt idx="11">
                  <c:v>139.40161859731597</c:v>
                </c:pt>
                <c:pt idx="12">
                  <c:v>134.31009874457487</c:v>
                </c:pt>
                <c:pt idx="13">
                  <c:v>144.72995753016775</c:v>
                </c:pt>
                <c:pt idx="14">
                  <c:v>113.93947165939984</c:v>
                </c:pt>
                <c:pt idx="15">
                  <c:v>69.041997567432205</c:v>
                </c:pt>
              </c:numCache>
            </c:numRef>
          </c:val>
        </c:ser>
        <c:ser>
          <c:idx val="1"/>
          <c:order val="1"/>
          <c:tx>
            <c:strRef>
              <c:f>'3. Usage, price trends'!$F$9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trends'!$F$10:$F$25</c:f>
              <c:numCache>
                <c:formatCode>_-* #,##0_-;\-* #,##0_-;_-* "-"??_-;_-@_-</c:formatCode>
                <c:ptCount val="16"/>
                <c:pt idx="0">
                  <c:v>390.89677787282579</c:v>
                </c:pt>
                <c:pt idx="1">
                  <c:v>233.66647394069545</c:v>
                </c:pt>
                <c:pt idx="2">
                  <c:v>207.71590562745837</c:v>
                </c:pt>
                <c:pt idx="3">
                  <c:v>179.11420698828954</c:v>
                </c:pt>
                <c:pt idx="4">
                  <c:v>165.29328587449413</c:v>
                </c:pt>
                <c:pt idx="5">
                  <c:v>168.88680241769848</c:v>
                </c:pt>
                <c:pt idx="6">
                  <c:v>163.24894928895407</c:v>
                </c:pt>
                <c:pt idx="7">
                  <c:v>152.50484432027767</c:v>
                </c:pt>
                <c:pt idx="8">
                  <c:v>143.90017337734838</c:v>
                </c:pt>
                <c:pt idx="9">
                  <c:v>138.03856557019458</c:v>
                </c:pt>
                <c:pt idx="10">
                  <c:v>138.96558340406574</c:v>
                </c:pt>
                <c:pt idx="11">
                  <c:v>142.51175991380444</c:v>
                </c:pt>
                <c:pt idx="12">
                  <c:v>148.26498422712933</c:v>
                </c:pt>
                <c:pt idx="13">
                  <c:v>137.71567201774212</c:v>
                </c:pt>
                <c:pt idx="14">
                  <c:v>113.92643822697265</c:v>
                </c:pt>
                <c:pt idx="15">
                  <c:v>72.292545710267234</c:v>
                </c:pt>
              </c:numCache>
            </c:numRef>
          </c:val>
        </c:ser>
        <c:ser>
          <c:idx val="2"/>
          <c:order val="2"/>
          <c:tx>
            <c:strRef>
              <c:f>'3. Usage, price trends'!$G$9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trends'!$G$10:$G$25</c:f>
              <c:numCache>
                <c:formatCode>_-* #,##0_-;\-* #,##0_-;_-* "-"??_-;_-@_-</c:formatCode>
                <c:ptCount val="16"/>
                <c:pt idx="0">
                  <c:v>478.80457821110639</c:v>
                </c:pt>
                <c:pt idx="1">
                  <c:v>276.39574242486032</c:v>
                </c:pt>
                <c:pt idx="2">
                  <c:v>236.46947646947646</c:v>
                </c:pt>
                <c:pt idx="3">
                  <c:v>216.31198801666434</c:v>
                </c:pt>
                <c:pt idx="4">
                  <c:v>193.53748747235963</c:v>
                </c:pt>
                <c:pt idx="5">
                  <c:v>181.31115087371987</c:v>
                </c:pt>
                <c:pt idx="6">
                  <c:v>175.90272288467685</c:v>
                </c:pt>
                <c:pt idx="7">
                  <c:v>159.59085190275488</c:v>
                </c:pt>
                <c:pt idx="8">
                  <c:v>156.27375972378343</c:v>
                </c:pt>
                <c:pt idx="9">
                  <c:v>149.94266545722161</c:v>
                </c:pt>
                <c:pt idx="10">
                  <c:v>148.39366613177975</c:v>
                </c:pt>
                <c:pt idx="11">
                  <c:v>150.4877377313455</c:v>
                </c:pt>
                <c:pt idx="12">
                  <c:v>151.94949236413274</c:v>
                </c:pt>
                <c:pt idx="13">
                  <c:v>157.89013448329257</c:v>
                </c:pt>
                <c:pt idx="14">
                  <c:v>119.27118960263665</c:v>
                </c:pt>
                <c:pt idx="15">
                  <c:v>79.578538749480103</c:v>
                </c:pt>
              </c:numCache>
            </c:numRef>
          </c:val>
        </c:ser>
        <c:ser>
          <c:idx val="3"/>
          <c:order val="3"/>
          <c:tx>
            <c:strRef>
              <c:f>'3. Usage, price trends'!$H$9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trends'!$H$10:$H$25</c:f>
              <c:numCache>
                <c:formatCode>_-* #,##0_-;\-* #,##0_-;_-* "-"??_-;_-@_-</c:formatCode>
                <c:ptCount val="16"/>
                <c:pt idx="0">
                  <c:v>450.43126025770857</c:v>
                </c:pt>
                <c:pt idx="1">
                  <c:v>265.61333414048471</c:v>
                </c:pt>
                <c:pt idx="2">
                  <c:v>225.7086999022483</c:v>
                </c:pt>
                <c:pt idx="3">
                  <c:v>205.90736696931387</c:v>
                </c:pt>
                <c:pt idx="4">
                  <c:v>190.32739903119793</c:v>
                </c:pt>
                <c:pt idx="5">
                  <c:v>181.57400025955243</c:v>
                </c:pt>
                <c:pt idx="6">
                  <c:v>170.89715171413812</c:v>
                </c:pt>
                <c:pt idx="7">
                  <c:v>150.84702870916948</c:v>
                </c:pt>
                <c:pt idx="8">
                  <c:v>152.86509789832945</c:v>
                </c:pt>
                <c:pt idx="9">
                  <c:v>149.78958134232013</c:v>
                </c:pt>
                <c:pt idx="10">
                  <c:v>149.02084659278384</c:v>
                </c:pt>
                <c:pt idx="11">
                  <c:v>145.07422956530311</c:v>
                </c:pt>
                <c:pt idx="12">
                  <c:v>140.46127482653031</c:v>
                </c:pt>
                <c:pt idx="13">
                  <c:v>150.55124278526671</c:v>
                </c:pt>
                <c:pt idx="14">
                  <c:v>117.99137399876771</c:v>
                </c:pt>
                <c:pt idx="15">
                  <c:v>80.30396385294722</c:v>
                </c:pt>
              </c:numCache>
            </c:numRef>
          </c:val>
        </c:ser>
        <c:ser>
          <c:idx val="4"/>
          <c:order val="4"/>
          <c:tx>
            <c:strRef>
              <c:f>'3. Usage, price trends'!$I$9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Usage, price trends'!$D$10:$D$25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trends'!$I$10:$I$25</c:f>
              <c:numCache>
                <c:formatCode>_-* #,##0_-;\-* #,##0_-;_-* "-"??_-;_-@_-</c:formatCode>
                <c:ptCount val="16"/>
                <c:pt idx="0">
                  <c:v>474.78614790286974</c:v>
                </c:pt>
                <c:pt idx="1">
                  <c:v>265.0333632108356</c:v>
                </c:pt>
                <c:pt idx="2">
                  <c:v>236.37996183920089</c:v>
                </c:pt>
                <c:pt idx="3">
                  <c:v>196.79711289049285</c:v>
                </c:pt>
                <c:pt idx="4">
                  <c:v>191.61859881577138</c:v>
                </c:pt>
                <c:pt idx="5">
                  <c:v>177.50550362698038</c:v>
                </c:pt>
                <c:pt idx="6">
                  <c:v>163.6002560357137</c:v>
                </c:pt>
                <c:pt idx="7">
                  <c:v>156.37979364055496</c:v>
                </c:pt>
                <c:pt idx="8">
                  <c:v>149.51901263405887</c:v>
                </c:pt>
                <c:pt idx="9">
                  <c:v>149.07795335334674</c:v>
                </c:pt>
                <c:pt idx="10">
                  <c:v>148.53883155608457</c:v>
                </c:pt>
                <c:pt idx="11">
                  <c:v>148.43259019396896</c:v>
                </c:pt>
                <c:pt idx="12">
                  <c:v>144.20394957045633</c:v>
                </c:pt>
                <c:pt idx="13">
                  <c:v>139.95496622466848</c:v>
                </c:pt>
                <c:pt idx="14">
                  <c:v>115.93586784890077</c:v>
                </c:pt>
                <c:pt idx="15">
                  <c:v>80.256602743465507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044160"/>
        <c:axId val="94045696"/>
      </c:barChart>
      <c:catAx>
        <c:axId val="9404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4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4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4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trends'!$E$219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GWMWater</c:v>
                </c:pt>
                <c:pt idx="4">
                  <c:v>South Gippsland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Wannon </c:v>
                </c:pt>
                <c:pt idx="8">
                  <c:v>City West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Lower Murray </c:v>
                </c:pt>
                <c:pt idx="12">
                  <c:v>Coliban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trends'!$E$220:$E$235</c:f>
              <c:numCache>
                <c:formatCode>_-* #,##0_-;\-* #,##0_-;_-* "-"??_-;_-@_-</c:formatCode>
                <c:ptCount val="16"/>
                <c:pt idx="0">
                  <c:v>2232</c:v>
                </c:pt>
                <c:pt idx="1">
                  <c:v>2021</c:v>
                </c:pt>
                <c:pt idx="2">
                  <c:v>8095.41</c:v>
                </c:pt>
                <c:pt idx="3">
                  <c:v>0</c:v>
                </c:pt>
                <c:pt idx="4">
                  <c:v>943</c:v>
                </c:pt>
                <c:pt idx="5">
                  <c:v>1222.97</c:v>
                </c:pt>
                <c:pt idx="6">
                  <c:v>1240.7</c:v>
                </c:pt>
                <c:pt idx="7">
                  <c:v>1970</c:v>
                </c:pt>
                <c:pt idx="8">
                  <c:v>1157</c:v>
                </c:pt>
                <c:pt idx="9">
                  <c:v>1466</c:v>
                </c:pt>
                <c:pt idx="10">
                  <c:v>1344.1000000000001</c:v>
                </c:pt>
                <c:pt idx="11">
                  <c:v>973.5</c:v>
                </c:pt>
                <c:pt idx="12">
                  <c:v>1324.58</c:v>
                </c:pt>
                <c:pt idx="13">
                  <c:v>3189.14</c:v>
                </c:pt>
                <c:pt idx="14">
                  <c:v>1289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Usage, price trends'!$F$219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GWMWater</c:v>
                </c:pt>
                <c:pt idx="4">
                  <c:v>South Gippsland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Wannon </c:v>
                </c:pt>
                <c:pt idx="8">
                  <c:v>City West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Lower Murray </c:v>
                </c:pt>
                <c:pt idx="12">
                  <c:v>Coliban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trends'!$F$220:$F$235</c:f>
              <c:numCache>
                <c:formatCode>_-* #,##0_-;\-* #,##0_-;_-* "-"??_-;_-@_-</c:formatCode>
                <c:ptCount val="16"/>
                <c:pt idx="0">
                  <c:v>2884</c:v>
                </c:pt>
                <c:pt idx="1">
                  <c:v>1757.4</c:v>
                </c:pt>
                <c:pt idx="2">
                  <c:v>4919.1499999999996</c:v>
                </c:pt>
                <c:pt idx="3">
                  <c:v>7416.72</c:v>
                </c:pt>
                <c:pt idx="4">
                  <c:v>0</c:v>
                </c:pt>
                <c:pt idx="5">
                  <c:v>902</c:v>
                </c:pt>
                <c:pt idx="6">
                  <c:v>1549.14</c:v>
                </c:pt>
                <c:pt idx="7">
                  <c:v>2603</c:v>
                </c:pt>
                <c:pt idx="8">
                  <c:v>1133</c:v>
                </c:pt>
                <c:pt idx="9">
                  <c:v>1583</c:v>
                </c:pt>
                <c:pt idx="10">
                  <c:v>1897.96</c:v>
                </c:pt>
                <c:pt idx="11">
                  <c:v>637</c:v>
                </c:pt>
                <c:pt idx="12">
                  <c:v>1917.16</c:v>
                </c:pt>
                <c:pt idx="13">
                  <c:v>1572.02</c:v>
                </c:pt>
                <c:pt idx="14">
                  <c:v>1316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trends'!$G$219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GWMWater</c:v>
                </c:pt>
                <c:pt idx="4">
                  <c:v>South Gippsland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Wannon </c:v>
                </c:pt>
                <c:pt idx="8">
                  <c:v>City West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Lower Murray </c:v>
                </c:pt>
                <c:pt idx="12">
                  <c:v>Coliban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trends'!$G$220:$G$235</c:f>
              <c:numCache>
                <c:formatCode>_-* #,##0_-;\-* #,##0_-;_-* "-"??_-;_-@_-</c:formatCode>
                <c:ptCount val="16"/>
                <c:pt idx="0">
                  <c:v>3243</c:v>
                </c:pt>
                <c:pt idx="1">
                  <c:v>1684.72</c:v>
                </c:pt>
                <c:pt idx="2">
                  <c:v>2771.3</c:v>
                </c:pt>
                <c:pt idx="3">
                  <c:v>5564.78</c:v>
                </c:pt>
                <c:pt idx="4">
                  <c:v>0</c:v>
                </c:pt>
                <c:pt idx="5">
                  <c:v>1135.2</c:v>
                </c:pt>
                <c:pt idx="6">
                  <c:v>1504.52</c:v>
                </c:pt>
                <c:pt idx="7">
                  <c:v>1549</c:v>
                </c:pt>
                <c:pt idx="8">
                  <c:v>1110.0999999999999</c:v>
                </c:pt>
                <c:pt idx="9">
                  <c:v>1381.93</c:v>
                </c:pt>
                <c:pt idx="10">
                  <c:v>1359</c:v>
                </c:pt>
                <c:pt idx="11">
                  <c:v>822.9</c:v>
                </c:pt>
                <c:pt idx="12">
                  <c:v>1869.08</c:v>
                </c:pt>
                <c:pt idx="13">
                  <c:v>0</c:v>
                </c:pt>
                <c:pt idx="14">
                  <c:v>2065</c:v>
                </c:pt>
                <c:pt idx="15">
                  <c:v>1538.27</c:v>
                </c:pt>
              </c:numCache>
            </c:numRef>
          </c:val>
        </c:ser>
        <c:ser>
          <c:idx val="3"/>
          <c:order val="3"/>
          <c:tx>
            <c:strRef>
              <c:f>'3. Usage, price trends'!$H$219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GWMWater</c:v>
                </c:pt>
                <c:pt idx="4">
                  <c:v>South Gippsland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Wannon </c:v>
                </c:pt>
                <c:pt idx="8">
                  <c:v>City West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Lower Murray </c:v>
                </c:pt>
                <c:pt idx="12">
                  <c:v>Coliban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trends'!$H$220:$H$235</c:f>
              <c:numCache>
                <c:formatCode>_-* #,##0_-;\-* #,##0_-;_-* "-"??_-;_-@_-</c:formatCode>
                <c:ptCount val="16"/>
                <c:pt idx="0">
                  <c:v>7020</c:v>
                </c:pt>
                <c:pt idx="1">
                  <c:v>1772</c:v>
                </c:pt>
                <c:pt idx="2">
                  <c:v>3184.66</c:v>
                </c:pt>
                <c:pt idx="3">
                  <c:v>3408.16</c:v>
                </c:pt>
                <c:pt idx="4">
                  <c:v>2013</c:v>
                </c:pt>
                <c:pt idx="5">
                  <c:v>1206.56</c:v>
                </c:pt>
                <c:pt idx="6">
                  <c:v>1546.74</c:v>
                </c:pt>
                <c:pt idx="7">
                  <c:v>1214</c:v>
                </c:pt>
                <c:pt idx="8">
                  <c:v>1091</c:v>
                </c:pt>
                <c:pt idx="9">
                  <c:v>1615.01</c:v>
                </c:pt>
                <c:pt idx="10">
                  <c:v>1148.73</c:v>
                </c:pt>
                <c:pt idx="11">
                  <c:v>1802.53</c:v>
                </c:pt>
                <c:pt idx="12">
                  <c:v>0</c:v>
                </c:pt>
                <c:pt idx="13">
                  <c:v>0</c:v>
                </c:pt>
                <c:pt idx="14">
                  <c:v>2234</c:v>
                </c:pt>
                <c:pt idx="15">
                  <c:v>1454.15</c:v>
                </c:pt>
              </c:numCache>
            </c:numRef>
          </c:val>
        </c:ser>
        <c:ser>
          <c:idx val="4"/>
          <c:order val="4"/>
          <c:tx>
            <c:strRef>
              <c:f>'3. Usage, price trends'!$I$219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trends'!$D$220:$D$235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GWMWater</c:v>
                </c:pt>
                <c:pt idx="4">
                  <c:v>South Gippsland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Wannon </c:v>
                </c:pt>
                <c:pt idx="8">
                  <c:v>City West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Lower Murray </c:v>
                </c:pt>
                <c:pt idx="12">
                  <c:v>Coliban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trends'!$I$220:$I$235</c:f>
              <c:numCache>
                <c:formatCode>_-* #,##0_-;\-* #,##0_-;_-* "-"??_-;_-@_-</c:formatCode>
                <c:ptCount val="16"/>
                <c:pt idx="0">
                  <c:v>5785</c:v>
                </c:pt>
                <c:pt idx="1">
                  <c:v>2812</c:v>
                </c:pt>
                <c:pt idx="2">
                  <c:v>2734.77</c:v>
                </c:pt>
                <c:pt idx="3">
                  <c:v>2629.19</c:v>
                </c:pt>
                <c:pt idx="4">
                  <c:v>2369</c:v>
                </c:pt>
                <c:pt idx="5">
                  <c:v>1844</c:v>
                </c:pt>
                <c:pt idx="6">
                  <c:v>1495.7</c:v>
                </c:pt>
                <c:pt idx="7">
                  <c:v>1452</c:v>
                </c:pt>
                <c:pt idx="8">
                  <c:v>1331</c:v>
                </c:pt>
                <c:pt idx="9">
                  <c:v>1232.92</c:v>
                </c:pt>
                <c:pt idx="10">
                  <c:v>952.93</c:v>
                </c:pt>
                <c:pt idx="11">
                  <c:v>910.76</c:v>
                </c:pt>
                <c:pt idx="12">
                  <c:v>648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237824"/>
        <c:axId val="76247808"/>
      </c:barChart>
      <c:catAx>
        <c:axId val="7623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4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478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37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trends'!$E$240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East Gippsland </c:v>
                </c:pt>
                <c:pt idx="5">
                  <c:v>Wannon </c:v>
                </c:pt>
                <c:pt idx="6">
                  <c:v>GWMWater</c:v>
                </c:pt>
                <c:pt idx="7">
                  <c:v>Westernport </c:v>
                </c:pt>
                <c:pt idx="8">
                  <c:v>Coliban </c:v>
                </c:pt>
                <c:pt idx="9">
                  <c:v>City West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Gippsland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trends'!$E$241:$E$256</c:f>
              <c:numCache>
                <c:formatCode>_(* #,##0.00_);_(* \(#,##0.00\);_(* "-"??_);_(@_)</c:formatCode>
                <c:ptCount val="16"/>
                <c:pt idx="0">
                  <c:v>0.33967175645217612</c:v>
                </c:pt>
                <c:pt idx="1">
                  <c:v>1.5529029478128855</c:v>
                </c:pt>
                <c:pt idx="2">
                  <c:v>0.15947959290735494</c:v>
                </c:pt>
                <c:pt idx="3">
                  <c:v>0.5890540840410724</c:v>
                </c:pt>
                <c:pt idx="4">
                  <c:v>7.505495094622848E-2</c:v>
                </c:pt>
                <c:pt idx="5">
                  <c:v>0.73403046809006434</c:v>
                </c:pt>
                <c:pt idx="6">
                  <c:v>0</c:v>
                </c:pt>
                <c:pt idx="7">
                  <c:v>3.5773055734420835E-2</c:v>
                </c:pt>
                <c:pt idx="8">
                  <c:v>0</c:v>
                </c:pt>
                <c:pt idx="9">
                  <c:v>0.11436723318575946</c:v>
                </c:pt>
                <c:pt idx="10">
                  <c:v>4.8257890165041978E-3</c:v>
                </c:pt>
                <c:pt idx="11">
                  <c:v>5.3387432598366341E-2</c:v>
                </c:pt>
                <c:pt idx="12">
                  <c:v>1.2087513598452799E-2</c:v>
                </c:pt>
                <c:pt idx="13">
                  <c:v>9.9613995766405186E-2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Usage, price trends'!$F$240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East Gippsland </c:v>
                </c:pt>
                <c:pt idx="5">
                  <c:v>Wannon </c:v>
                </c:pt>
                <c:pt idx="6">
                  <c:v>GWMWater</c:v>
                </c:pt>
                <c:pt idx="7">
                  <c:v>Westernport </c:v>
                </c:pt>
                <c:pt idx="8">
                  <c:v>Coliban </c:v>
                </c:pt>
                <c:pt idx="9">
                  <c:v>City West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Gippsland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trends'!$F$241:$F$256</c:f>
              <c:numCache>
                <c:formatCode>_(* #,##0.00_);_(* \(#,##0.00\);_(* "-"??_);_(@_)</c:formatCode>
                <c:ptCount val="16"/>
                <c:pt idx="0">
                  <c:v>0.70738749114792876</c:v>
                </c:pt>
                <c:pt idx="1">
                  <c:v>2.3073105935677911</c:v>
                </c:pt>
                <c:pt idx="2">
                  <c:v>0.20029734864128193</c:v>
                </c:pt>
                <c:pt idx="3">
                  <c:v>0.91543923478669098</c:v>
                </c:pt>
                <c:pt idx="4">
                  <c:v>0.73598990642414042</c:v>
                </c:pt>
                <c:pt idx="5">
                  <c:v>0.38428448523085745</c:v>
                </c:pt>
                <c:pt idx="6">
                  <c:v>0.15123445120798518</c:v>
                </c:pt>
                <c:pt idx="7">
                  <c:v>2.1097046413502109E-2</c:v>
                </c:pt>
                <c:pt idx="8">
                  <c:v>0</c:v>
                </c:pt>
                <c:pt idx="9">
                  <c:v>0.13431558907605476</c:v>
                </c:pt>
                <c:pt idx="10">
                  <c:v>0</c:v>
                </c:pt>
                <c:pt idx="11">
                  <c:v>4.3626210627344911E-2</c:v>
                </c:pt>
                <c:pt idx="12">
                  <c:v>2.3872045834328001E-2</c:v>
                </c:pt>
                <c:pt idx="13">
                  <c:v>6.6179507442349031E-2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trends'!$G$240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East Gippsland </c:v>
                </c:pt>
                <c:pt idx="5">
                  <c:v>Wannon </c:v>
                </c:pt>
                <c:pt idx="6">
                  <c:v>GWMWater</c:v>
                </c:pt>
                <c:pt idx="7">
                  <c:v>Westernport </c:v>
                </c:pt>
                <c:pt idx="8">
                  <c:v>Coliban </c:v>
                </c:pt>
                <c:pt idx="9">
                  <c:v>City West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Gippsland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trends'!$G$241:$G$256</c:f>
              <c:numCache>
                <c:formatCode>_(* #,##0.00_);_(* \(#,##0.00\);_(* "-"??_);_(@_)</c:formatCode>
                <c:ptCount val="16"/>
                <c:pt idx="0">
                  <c:v>0.93687007513285692</c:v>
                </c:pt>
                <c:pt idx="1">
                  <c:v>1.6527077512977466</c:v>
                </c:pt>
                <c:pt idx="2">
                  <c:v>0.3915011622690755</c:v>
                </c:pt>
                <c:pt idx="3">
                  <c:v>0.90227281379677926</c:v>
                </c:pt>
                <c:pt idx="4">
                  <c:v>0.70742538469482596</c:v>
                </c:pt>
                <c:pt idx="5">
                  <c:v>0.69106731507550556</c:v>
                </c:pt>
                <c:pt idx="6">
                  <c:v>0.21168021168021167</c:v>
                </c:pt>
                <c:pt idx="7">
                  <c:v>3.4659642312491336E-2</c:v>
                </c:pt>
                <c:pt idx="8">
                  <c:v>0</c:v>
                </c:pt>
                <c:pt idx="9">
                  <c:v>0.14304324503818744</c:v>
                </c:pt>
                <c:pt idx="10">
                  <c:v>7.0214857463839356E-3</c:v>
                </c:pt>
                <c:pt idx="11">
                  <c:v>7.0170634445224117E-2</c:v>
                </c:pt>
                <c:pt idx="12">
                  <c:v>5.8864091222523091E-2</c:v>
                </c:pt>
                <c:pt idx="13">
                  <c:v>6.5811803737409316E-2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trends'!$H$240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East Gippsland </c:v>
                </c:pt>
                <c:pt idx="5">
                  <c:v>Wannon </c:v>
                </c:pt>
                <c:pt idx="6">
                  <c:v>GWMWater</c:v>
                </c:pt>
                <c:pt idx="7">
                  <c:v>Westernport </c:v>
                </c:pt>
                <c:pt idx="8">
                  <c:v>Coliban </c:v>
                </c:pt>
                <c:pt idx="9">
                  <c:v>City West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Gippsland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trends'!$H$241:$H$256</c:f>
              <c:numCache>
                <c:formatCode>_(* #,##0.00_);_(* \(#,##0.00\);_(* "-"??_);_(@_)</c:formatCode>
                <c:ptCount val="16"/>
                <c:pt idx="0">
                  <c:v>1.3052336211464264</c:v>
                </c:pt>
                <c:pt idx="1">
                  <c:v>2.0191576084972276</c:v>
                </c:pt>
                <c:pt idx="2">
                  <c:v>0.65379260245777582</c:v>
                </c:pt>
                <c:pt idx="3">
                  <c:v>1.0141085300061181</c:v>
                </c:pt>
                <c:pt idx="4">
                  <c:v>1.0001015331505736</c:v>
                </c:pt>
                <c:pt idx="5">
                  <c:v>1.0450318847093858</c:v>
                </c:pt>
                <c:pt idx="6">
                  <c:v>0</c:v>
                </c:pt>
                <c:pt idx="7">
                  <c:v>9.5844458136509894E-2</c:v>
                </c:pt>
                <c:pt idx="8">
                  <c:v>0</c:v>
                </c:pt>
                <c:pt idx="9">
                  <c:v>0.13994210614239042</c:v>
                </c:pt>
                <c:pt idx="10">
                  <c:v>4.3673141018273756E-2</c:v>
                </c:pt>
                <c:pt idx="11">
                  <c:v>5.5329208792314268E-2</c:v>
                </c:pt>
                <c:pt idx="12">
                  <c:v>5.499908334861086E-2</c:v>
                </c:pt>
                <c:pt idx="13">
                  <c:v>6.880579720116782E-2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trends'!$I$240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trends'!$D$241:$D$256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East Gippsland </c:v>
                </c:pt>
                <c:pt idx="5">
                  <c:v>Wannon </c:v>
                </c:pt>
                <c:pt idx="6">
                  <c:v>GWMWater</c:v>
                </c:pt>
                <c:pt idx="7">
                  <c:v>Westernport </c:v>
                </c:pt>
                <c:pt idx="8">
                  <c:v>Coliban </c:v>
                </c:pt>
                <c:pt idx="9">
                  <c:v>City West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Gippsland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trends'!$I$241:$I$256</c:f>
              <c:numCache>
                <c:formatCode>_(* #,##0.00_);_(* \(#,##0.00\);_(* "-"??_);_(@_)</c:formatCode>
                <c:ptCount val="16"/>
                <c:pt idx="0">
                  <c:v>1.9812793655214878</c:v>
                </c:pt>
                <c:pt idx="1">
                  <c:v>1.9645982993328723</c:v>
                </c:pt>
                <c:pt idx="2">
                  <c:v>1.3663977691464995</c:v>
                </c:pt>
                <c:pt idx="3">
                  <c:v>1.2252336785881843</c:v>
                </c:pt>
                <c:pt idx="4">
                  <c:v>1.1558669001751314</c:v>
                </c:pt>
                <c:pt idx="5">
                  <c:v>0.85908735914314405</c:v>
                </c:pt>
                <c:pt idx="6">
                  <c:v>0.16461521194208537</c:v>
                </c:pt>
                <c:pt idx="7">
                  <c:v>0.1569644441411315</c:v>
                </c:pt>
                <c:pt idx="8">
                  <c:v>0.15453112807723496</c:v>
                </c:pt>
                <c:pt idx="9">
                  <c:v>0.10412117467858246</c:v>
                </c:pt>
                <c:pt idx="10">
                  <c:v>6.0899966166685457E-2</c:v>
                </c:pt>
                <c:pt idx="11">
                  <c:v>5.6081549170322965E-2</c:v>
                </c:pt>
                <c:pt idx="12">
                  <c:v>5.2520146399908089E-2</c:v>
                </c:pt>
                <c:pt idx="13">
                  <c:v>4.8470420772336271E-2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299648"/>
        <c:axId val="76301440"/>
      </c:barChart>
      <c:catAx>
        <c:axId val="762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0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014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99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trends'!$E$261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South East </c:v>
                </c:pt>
                <c:pt idx="3">
                  <c:v>North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Western </c:v>
                </c:pt>
                <c:pt idx="9">
                  <c:v>Goulburn Valley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Barwon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trends'!$E$262:$E$277</c:f>
              <c:numCache>
                <c:formatCode>_-* #,##0_-;\-* #,##0_-;_-* "-"??_-;_-@_-</c:formatCode>
                <c:ptCount val="16"/>
                <c:pt idx="0">
                  <c:v>560.82631578947371</c:v>
                </c:pt>
                <c:pt idx="1">
                  <c:v>0</c:v>
                </c:pt>
                <c:pt idx="2">
                  <c:v>342.82666666666665</c:v>
                </c:pt>
                <c:pt idx="3">
                  <c:v>806.7</c:v>
                </c:pt>
                <c:pt idx="4">
                  <c:v>331.48571428571432</c:v>
                </c:pt>
                <c:pt idx="5">
                  <c:v>278.98400000000004</c:v>
                </c:pt>
                <c:pt idx="6">
                  <c:v>73.63333333333334</c:v>
                </c:pt>
                <c:pt idx="7">
                  <c:v>390.46825396825398</c:v>
                </c:pt>
                <c:pt idx="8">
                  <c:v>170.43150684931507</c:v>
                </c:pt>
                <c:pt idx="9">
                  <c:v>480.92565789473684</c:v>
                </c:pt>
                <c:pt idx="10">
                  <c:v>48.214285714285715</c:v>
                </c:pt>
                <c:pt idx="11">
                  <c:v>87.834057682744913</c:v>
                </c:pt>
                <c:pt idx="12">
                  <c:v>31.193925233644858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Usage, price trends'!$F$261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South East </c:v>
                </c:pt>
                <c:pt idx="3">
                  <c:v>North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Western </c:v>
                </c:pt>
                <c:pt idx="9">
                  <c:v>Goulburn Valley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Barwon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trends'!$F$262:$F$277</c:f>
              <c:numCache>
                <c:formatCode>_-* #,##0_-;\-* #,##0_-;_-* "-"??_-;_-@_-</c:formatCode>
                <c:ptCount val="16"/>
                <c:pt idx="0">
                  <c:v>574.74926086956521</c:v>
                </c:pt>
                <c:pt idx="1">
                  <c:v>0</c:v>
                </c:pt>
                <c:pt idx="2">
                  <c:v>341.36855036855036</c:v>
                </c:pt>
                <c:pt idx="3">
                  <c:v>0</c:v>
                </c:pt>
                <c:pt idx="4">
                  <c:v>376.48642857142858</c:v>
                </c:pt>
                <c:pt idx="5">
                  <c:v>1101.8399999999999</c:v>
                </c:pt>
                <c:pt idx="6">
                  <c:v>819.55600000000004</c:v>
                </c:pt>
                <c:pt idx="7">
                  <c:v>573.95522388059703</c:v>
                </c:pt>
                <c:pt idx="8">
                  <c:v>158.88675213675214</c:v>
                </c:pt>
                <c:pt idx="9">
                  <c:v>376.62886597938143</c:v>
                </c:pt>
                <c:pt idx="10">
                  <c:v>57.956285714285713</c:v>
                </c:pt>
                <c:pt idx="11">
                  <c:v>96.673791882499515</c:v>
                </c:pt>
                <c:pt idx="12">
                  <c:v>32.899449944994501</c:v>
                </c:pt>
                <c:pt idx="13">
                  <c:v>21.932749999999999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trends'!$G$261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South East </c:v>
                </c:pt>
                <c:pt idx="3">
                  <c:v>North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Western </c:v>
                </c:pt>
                <c:pt idx="9">
                  <c:v>Goulburn Valley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Barwon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trends'!$G$262:$G$277</c:f>
              <c:numCache>
                <c:formatCode>_-* #,##0_-;\-* #,##0_-;_-* "-"??_-;_-@_-</c:formatCode>
                <c:ptCount val="16"/>
                <c:pt idx="0">
                  <c:v>661.51948412698414</c:v>
                </c:pt>
                <c:pt idx="1">
                  <c:v>0</c:v>
                </c:pt>
                <c:pt idx="2">
                  <c:v>290.07748184019368</c:v>
                </c:pt>
                <c:pt idx="3">
                  <c:v>1225.5833333333333</c:v>
                </c:pt>
                <c:pt idx="4">
                  <c:v>549.93200000000002</c:v>
                </c:pt>
                <c:pt idx="5">
                  <c:v>459.358</c:v>
                </c:pt>
                <c:pt idx="6">
                  <c:v>246.65853658536585</c:v>
                </c:pt>
                <c:pt idx="7">
                  <c:v>362.93415637860085</c:v>
                </c:pt>
                <c:pt idx="8">
                  <c:v>158.92225738396624</c:v>
                </c:pt>
                <c:pt idx="9">
                  <c:v>537.53010416666666</c:v>
                </c:pt>
                <c:pt idx="10">
                  <c:v>117.33576642335767</c:v>
                </c:pt>
                <c:pt idx="11">
                  <c:v>152.7210553851705</c:v>
                </c:pt>
                <c:pt idx="12">
                  <c:v>34.053789731051346</c:v>
                </c:pt>
                <c:pt idx="13">
                  <c:v>2.1514285714285717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trends'!$H$261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South East </c:v>
                </c:pt>
                <c:pt idx="3">
                  <c:v>North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Western </c:v>
                </c:pt>
                <c:pt idx="9">
                  <c:v>Goulburn Valley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Barwon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trends'!$H$262:$H$277</c:f>
              <c:numCache>
                <c:formatCode>_-* #,##0_-;\-* #,##0_-;_-* "-"??_-;_-@_-</c:formatCode>
                <c:ptCount val="16"/>
                <c:pt idx="0">
                  <c:v>675.65362035225053</c:v>
                </c:pt>
                <c:pt idx="1">
                  <c:v>0</c:v>
                </c:pt>
                <c:pt idx="2">
                  <c:v>250.25454545454545</c:v>
                </c:pt>
                <c:pt idx="3">
                  <c:v>432.75578947368422</c:v>
                </c:pt>
                <c:pt idx="4">
                  <c:v>447.23303030303032</c:v>
                </c:pt>
                <c:pt idx="5">
                  <c:v>285.89785714285716</c:v>
                </c:pt>
                <c:pt idx="6">
                  <c:v>544.66666666666663</c:v>
                </c:pt>
                <c:pt idx="7">
                  <c:v>306.11290322580646</c:v>
                </c:pt>
                <c:pt idx="8">
                  <c:v>151.2107129798903</c:v>
                </c:pt>
                <c:pt idx="9">
                  <c:v>277.03645061728395</c:v>
                </c:pt>
                <c:pt idx="10">
                  <c:v>116.10715736040609</c:v>
                </c:pt>
                <c:pt idx="11">
                  <c:v>157.74476855200348</c:v>
                </c:pt>
                <c:pt idx="12">
                  <c:v>34.759291023441968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trends'!$I$261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trends'!$D$262:$D$277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South East </c:v>
                </c:pt>
                <c:pt idx="3">
                  <c:v>North East </c:v>
                </c:pt>
                <c:pt idx="4">
                  <c:v>Gippsland </c:v>
                </c:pt>
                <c:pt idx="5">
                  <c:v>Westernport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Western </c:v>
                </c:pt>
                <c:pt idx="9">
                  <c:v>Goulburn Valley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Barwon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Usage, price trends'!$I$262:$I$277</c:f>
              <c:numCache>
                <c:formatCode>_-* #,##0_-;\-* #,##0_-;_-* "-"??_-;_-@_-</c:formatCode>
                <c:ptCount val="16"/>
                <c:pt idx="0">
                  <c:v>667.1882352941177</c:v>
                </c:pt>
                <c:pt idx="1">
                  <c:v>492.78217821782181</c:v>
                </c:pt>
                <c:pt idx="2">
                  <c:v>421.31645569620252</c:v>
                </c:pt>
                <c:pt idx="3">
                  <c:v>391.9088888888889</c:v>
                </c:pt>
                <c:pt idx="4">
                  <c:v>366.47562499999998</c:v>
                </c:pt>
                <c:pt idx="5">
                  <c:v>340.6521739130435</c:v>
                </c:pt>
                <c:pt idx="6">
                  <c:v>232.6764705882353</c:v>
                </c:pt>
                <c:pt idx="7">
                  <c:v>227.74350649350649</c:v>
                </c:pt>
                <c:pt idx="8">
                  <c:v>159.27972017673048</c:v>
                </c:pt>
                <c:pt idx="9">
                  <c:v>138.92526239067055</c:v>
                </c:pt>
                <c:pt idx="10">
                  <c:v>120.68337662337663</c:v>
                </c:pt>
                <c:pt idx="11">
                  <c:v>102.27792292000584</c:v>
                </c:pt>
                <c:pt idx="12">
                  <c:v>32.873843877173513</c:v>
                </c:pt>
                <c:pt idx="13">
                  <c:v>19.318181818181817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316672"/>
        <c:axId val="76318208"/>
      </c:barChart>
      <c:catAx>
        <c:axId val="7631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1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182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16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trends'!$E$177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City West </c:v>
                </c:pt>
                <c:pt idx="2">
                  <c:v>GWMWater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East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trends'!$E$178:$E$193</c:f>
              <c:numCache>
                <c:formatCode>_(* #,##0.00_);_(* \(#,##0.00\);_(* "-"??_);_(@_)</c:formatCode>
                <c:ptCount val="16"/>
                <c:pt idx="0">
                  <c:v>0.18059479770469838</c:v>
                </c:pt>
                <c:pt idx="1">
                  <c:v>0.14476483990092187</c:v>
                </c:pt>
                <c:pt idx="2">
                  <c:v>0</c:v>
                </c:pt>
                <c:pt idx="3">
                  <c:v>5.3610679247306066E-2</c:v>
                </c:pt>
                <c:pt idx="4">
                  <c:v>1.5444086999630887E-3</c:v>
                </c:pt>
                <c:pt idx="5">
                  <c:v>5.7757562630856976E-2</c:v>
                </c:pt>
                <c:pt idx="6">
                  <c:v>2.1354973039346539E-2</c:v>
                </c:pt>
                <c:pt idx="7">
                  <c:v>1.2064472541260496E-2</c:v>
                </c:pt>
                <c:pt idx="8">
                  <c:v>1.2823800974608873E-2</c:v>
                </c:pt>
                <c:pt idx="9">
                  <c:v>2.0721451883061938E-2</c:v>
                </c:pt>
                <c:pt idx="10">
                  <c:v>1.2590494176896444E-2</c:v>
                </c:pt>
                <c:pt idx="11">
                  <c:v>1.3273602123776339E-2</c:v>
                </c:pt>
                <c:pt idx="12">
                  <c:v>2.6563732204374713E-3</c:v>
                </c:pt>
                <c:pt idx="13">
                  <c:v>5.5553791943112919E-3</c:v>
                </c:pt>
                <c:pt idx="14">
                  <c:v>2.8242319097859635E-2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Usage, price trends'!$F$177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City West </c:v>
                </c:pt>
                <c:pt idx="2">
                  <c:v>GWMWater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East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trends'!$F$178:$F$193</c:f>
              <c:numCache>
                <c:formatCode>_(* #,##0.00_);_(* \(#,##0.00\);_(* "-"??_);_(@_)</c:formatCode>
                <c:ptCount val="16"/>
                <c:pt idx="0">
                  <c:v>0.10897619730427302</c:v>
                </c:pt>
                <c:pt idx="1">
                  <c:v>0.14307530140710178</c:v>
                </c:pt>
                <c:pt idx="2">
                  <c:v>4.1589474082195925E-2</c:v>
                </c:pt>
                <c:pt idx="3">
                  <c:v>9.9884344443276193E-2</c:v>
                </c:pt>
                <c:pt idx="4">
                  <c:v>1.512891347169229E-4</c:v>
                </c:pt>
                <c:pt idx="5">
                  <c:v>3.5642999714856002E-2</c:v>
                </c:pt>
                <c:pt idx="6">
                  <c:v>4.1881162202251111E-2</c:v>
                </c:pt>
                <c:pt idx="7">
                  <c:v>2.8504240005700846E-2</c:v>
                </c:pt>
                <c:pt idx="8">
                  <c:v>0</c:v>
                </c:pt>
                <c:pt idx="9">
                  <c:v>3.0692630358421718E-2</c:v>
                </c:pt>
                <c:pt idx="10">
                  <c:v>1.0324605600066077E-2</c:v>
                </c:pt>
                <c:pt idx="11">
                  <c:v>1.9503632551562729E-2</c:v>
                </c:pt>
                <c:pt idx="12">
                  <c:v>6.5041284955625581E-4</c:v>
                </c:pt>
                <c:pt idx="13">
                  <c:v>4.669224364012731E-3</c:v>
                </c:pt>
                <c:pt idx="14">
                  <c:v>3.520920133794965E-2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trends'!$G$177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City West </c:v>
                </c:pt>
                <c:pt idx="2">
                  <c:v>GWMWater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East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trends'!$G$178:$G$193</c:f>
              <c:numCache>
                <c:formatCode>_(* #,##0.00_);_(* \(#,##0.00\);_(* "-"??_);_(@_)</c:formatCode>
                <c:ptCount val="16"/>
                <c:pt idx="0">
                  <c:v>2.5595085743537239E-2</c:v>
                </c:pt>
                <c:pt idx="1">
                  <c:v>0.17596589667396073</c:v>
                </c:pt>
                <c:pt idx="2">
                  <c:v>2.6460026460026459E-2</c:v>
                </c:pt>
                <c:pt idx="3">
                  <c:v>0.18072911287824023</c:v>
                </c:pt>
                <c:pt idx="4">
                  <c:v>1.3417255783582645E-3</c:v>
                </c:pt>
                <c:pt idx="5">
                  <c:v>7.0651405962978663E-3</c:v>
                </c:pt>
                <c:pt idx="6">
                  <c:v>1.7114788889079052E-2</c:v>
                </c:pt>
                <c:pt idx="7">
                  <c:v>4.4469409727098251E-2</c:v>
                </c:pt>
                <c:pt idx="8">
                  <c:v>0</c:v>
                </c:pt>
                <c:pt idx="9">
                  <c:v>4.7091272978018468E-2</c:v>
                </c:pt>
                <c:pt idx="10">
                  <c:v>2.8546959748786755E-2</c:v>
                </c:pt>
                <c:pt idx="11">
                  <c:v>3.1816229458646851E-2</c:v>
                </c:pt>
                <c:pt idx="12">
                  <c:v>6.3740245750517493E-4</c:v>
                </c:pt>
                <c:pt idx="13">
                  <c:v>0</c:v>
                </c:pt>
                <c:pt idx="14">
                  <c:v>6.2816461720028929E-2</c:v>
                </c:pt>
                <c:pt idx="15">
                  <c:v>6.9319284624982675E-3</c:v>
                </c:pt>
              </c:numCache>
            </c:numRef>
          </c:val>
        </c:ser>
        <c:ser>
          <c:idx val="3"/>
          <c:order val="3"/>
          <c:tx>
            <c:strRef>
              <c:f>'3. Usage, price trends'!$H$177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City West </c:v>
                </c:pt>
                <c:pt idx="2">
                  <c:v>GWMWater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East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trends'!$H$178:$H$193</c:f>
              <c:numCache>
                <c:formatCode>_(* #,##0.00_);_(* \(#,##0.00\);_(* "-"??_);_(@_)</c:formatCode>
                <c:ptCount val="16"/>
                <c:pt idx="0">
                  <c:v>2.2473803972244851E-2</c:v>
                </c:pt>
                <c:pt idx="1">
                  <c:v>0.17280522304471299</c:v>
                </c:pt>
                <c:pt idx="2">
                  <c:v>0.18422437777276487</c:v>
                </c:pt>
                <c:pt idx="3">
                  <c:v>0.11168646563102853</c:v>
                </c:pt>
                <c:pt idx="4">
                  <c:v>4.3228023442440283E-2</c:v>
                </c:pt>
                <c:pt idx="5">
                  <c:v>3.1427873031392953E-2</c:v>
                </c:pt>
                <c:pt idx="6">
                  <c:v>1.005985614405714E-2</c:v>
                </c:pt>
                <c:pt idx="7">
                  <c:v>1.3791518216296978E-2</c:v>
                </c:pt>
                <c:pt idx="8">
                  <c:v>6.1614294516327784E-3</c:v>
                </c:pt>
                <c:pt idx="9">
                  <c:v>3.9999333344444263E-2</c:v>
                </c:pt>
                <c:pt idx="10">
                  <c:v>4.0357568052949128E-2</c:v>
                </c:pt>
                <c:pt idx="11">
                  <c:v>0</c:v>
                </c:pt>
                <c:pt idx="12">
                  <c:v>1.5637681182083594E-3</c:v>
                </c:pt>
                <c:pt idx="13">
                  <c:v>0</c:v>
                </c:pt>
                <c:pt idx="14">
                  <c:v>9.6405198464932618E-2</c:v>
                </c:pt>
                <c:pt idx="15">
                  <c:v>6.8460327240364204E-3</c:v>
                </c:pt>
              </c:numCache>
            </c:numRef>
          </c:val>
        </c:ser>
        <c:ser>
          <c:idx val="4"/>
          <c:order val="4"/>
          <c:tx>
            <c:strRef>
              <c:f>'3. Usage, price trends'!$I$177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trends'!$D$178:$D$193</c:f>
              <c:strCache>
                <c:ptCount val="16"/>
                <c:pt idx="0">
                  <c:v>Wannon </c:v>
                </c:pt>
                <c:pt idx="1">
                  <c:v>City West </c:v>
                </c:pt>
                <c:pt idx="2">
                  <c:v>GWMWater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South East </c:v>
                </c:pt>
                <c:pt idx="13">
                  <c:v>Barwon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trends'!$I$178:$I$193</c:f>
              <c:numCache>
                <c:formatCode>_(* #,##0.00_);_(* \(#,##0.00\);_(* "-"??_);_(@_)</c:formatCode>
                <c:ptCount val="16"/>
                <c:pt idx="0">
                  <c:v>0.20640410576815799</c:v>
                </c:pt>
                <c:pt idx="1">
                  <c:v>0.11024594965967556</c:v>
                </c:pt>
                <c:pt idx="2">
                  <c:v>8.9790115604773846E-2</c:v>
                </c:pt>
                <c:pt idx="3">
                  <c:v>8.006004503377534E-2</c:v>
                </c:pt>
                <c:pt idx="4">
                  <c:v>4.565837516298895E-2</c:v>
                </c:pt>
                <c:pt idx="5">
                  <c:v>3.1043046357615896E-2</c:v>
                </c:pt>
                <c:pt idx="6">
                  <c:v>2.474185992808366E-2</c:v>
                </c:pt>
                <c:pt idx="7">
                  <c:v>2.0299988722228487E-2</c:v>
                </c:pt>
                <c:pt idx="8">
                  <c:v>1.8219361107737156E-2</c:v>
                </c:pt>
                <c:pt idx="9">
                  <c:v>1.1488782024979894E-2</c:v>
                </c:pt>
                <c:pt idx="10">
                  <c:v>9.9591674136042217E-3</c:v>
                </c:pt>
                <c:pt idx="11">
                  <c:v>4.5900335072446034E-3</c:v>
                </c:pt>
                <c:pt idx="12">
                  <c:v>2.6075859276256854E-3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386688"/>
        <c:axId val="76388224"/>
      </c:barChart>
      <c:catAx>
        <c:axId val="7638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88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86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response &amp; Service'!$E$72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Service'!$E$73:$E$88</c:f>
              <c:numCache>
                <c:formatCode>_(* #,##0.00_);_(* \(#,##0.00\);_(* "-"??_);_(@_)</c:formatCode>
                <c:ptCount val="16"/>
                <c:pt idx="0">
                  <c:v>18.437719915552428</c:v>
                </c:pt>
                <c:pt idx="1">
                  <c:v>52.218570254724725</c:v>
                </c:pt>
                <c:pt idx="2">
                  <c:v>51.935914552736982</c:v>
                </c:pt>
                <c:pt idx="3">
                  <c:v>32.142857142857146</c:v>
                </c:pt>
                <c:pt idx="4">
                  <c:v>38.095238095238095</c:v>
                </c:pt>
                <c:pt idx="5">
                  <c:v>54.266958424507663</c:v>
                </c:pt>
                <c:pt idx="6">
                  <c:v>22.727272727272727</c:v>
                </c:pt>
                <c:pt idx="7">
                  <c:v>45.054945054945058</c:v>
                </c:pt>
                <c:pt idx="8">
                  <c:v>41.363636363636367</c:v>
                </c:pt>
                <c:pt idx="9">
                  <c:v>50.216450216450212</c:v>
                </c:pt>
                <c:pt idx="10">
                  <c:v>34.42622950819672</c:v>
                </c:pt>
                <c:pt idx="11">
                  <c:v>14.84375</c:v>
                </c:pt>
                <c:pt idx="12">
                  <c:v>30.508474576271187</c:v>
                </c:pt>
                <c:pt idx="13">
                  <c:v>15.584415584415584</c:v>
                </c:pt>
                <c:pt idx="14">
                  <c:v>84.549356223175963</c:v>
                </c:pt>
                <c:pt idx="15">
                  <c:v>36.363636363636367</c:v>
                </c:pt>
              </c:numCache>
            </c:numRef>
          </c:val>
        </c:ser>
        <c:ser>
          <c:idx val="5"/>
          <c:order val="1"/>
          <c:tx>
            <c:strRef>
              <c:f>'4. Customer response &amp; Service'!$F$72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Service'!$F$73:$F$88</c:f>
              <c:numCache>
                <c:formatCode>_(* #,##0.00_);_(* \(#,##0.00\);_(* "-"??_);_(@_)</c:formatCode>
                <c:ptCount val="16"/>
                <c:pt idx="0">
                  <c:v>3.6593947923997185</c:v>
                </c:pt>
                <c:pt idx="1">
                  <c:v>0.69843878389482339</c:v>
                </c:pt>
                <c:pt idx="2">
                  <c:v>0.26702269692923897</c:v>
                </c:pt>
                <c:pt idx="3">
                  <c:v>1.6233766233766231</c:v>
                </c:pt>
                <c:pt idx="4">
                  <c:v>0</c:v>
                </c:pt>
                <c:pt idx="5">
                  <c:v>0.43763676148796499</c:v>
                </c:pt>
                <c:pt idx="6">
                  <c:v>9.0909090909090917</c:v>
                </c:pt>
                <c:pt idx="7">
                  <c:v>6.1224489795918364</c:v>
                </c:pt>
                <c:pt idx="8">
                  <c:v>4.5454545454545459</c:v>
                </c:pt>
                <c:pt idx="9">
                  <c:v>3.4632034632034632</c:v>
                </c:pt>
                <c:pt idx="10">
                  <c:v>0</c:v>
                </c:pt>
                <c:pt idx="11">
                  <c:v>14.0625</c:v>
                </c:pt>
                <c:pt idx="12">
                  <c:v>6.7796610169491522</c:v>
                </c:pt>
                <c:pt idx="13">
                  <c:v>3.2467532467532463</c:v>
                </c:pt>
                <c:pt idx="14">
                  <c:v>0.42918454935622319</c:v>
                </c:pt>
                <c:pt idx="15">
                  <c:v>0</c:v>
                </c:pt>
              </c:numCache>
            </c:numRef>
          </c:val>
        </c:ser>
        <c:ser>
          <c:idx val="6"/>
          <c:order val="2"/>
          <c:tx>
            <c:strRef>
              <c:f>'4. Customer response &amp; Service'!$G$72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Service'!$G$73:$G$88</c:f>
              <c:numCache>
                <c:formatCode>_(* #,##0.00_);_(* \(#,##0.00\);_(* "-"??_);_(@_)</c:formatCode>
                <c:ptCount val="16"/>
                <c:pt idx="0">
                  <c:v>0.84447572132301196</c:v>
                </c:pt>
                <c:pt idx="1">
                  <c:v>0</c:v>
                </c:pt>
                <c:pt idx="2">
                  <c:v>0.26702269692923897</c:v>
                </c:pt>
                <c:pt idx="3">
                  <c:v>11.2012987012987</c:v>
                </c:pt>
                <c:pt idx="4">
                  <c:v>0.47619047619047622</c:v>
                </c:pt>
                <c:pt idx="5">
                  <c:v>0.87527352297592997</c:v>
                </c:pt>
                <c:pt idx="6">
                  <c:v>0</c:v>
                </c:pt>
                <c:pt idx="7">
                  <c:v>0.9419152276295133</c:v>
                </c:pt>
                <c:pt idx="8">
                  <c:v>1.3636363636363635</c:v>
                </c:pt>
                <c:pt idx="9">
                  <c:v>1.2987012987012987</c:v>
                </c:pt>
                <c:pt idx="10">
                  <c:v>3.278688524590164</c:v>
                </c:pt>
                <c:pt idx="11">
                  <c:v>3.90625</c:v>
                </c:pt>
                <c:pt idx="12">
                  <c:v>3.3898305084745761</c:v>
                </c:pt>
                <c:pt idx="13">
                  <c:v>1.2987012987012987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strRef>
              <c:f>'4. Customer response &amp; Service'!$H$72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Service'!$H$73:$H$88</c:f>
              <c:numCache>
                <c:formatCode>_(* #,##0.00_);_(* \(#,##0.00\);_(* "-"??_);_(@_)</c:formatCode>
                <c:ptCount val="16"/>
                <c:pt idx="0">
                  <c:v>33.990147783251231</c:v>
                </c:pt>
                <c:pt idx="1">
                  <c:v>14.133114215283484</c:v>
                </c:pt>
                <c:pt idx="2">
                  <c:v>17.409879839786381</c:v>
                </c:pt>
                <c:pt idx="3">
                  <c:v>8.6038961038961048</c:v>
                </c:pt>
                <c:pt idx="4">
                  <c:v>5.2380952380952381</c:v>
                </c:pt>
                <c:pt idx="5">
                  <c:v>1.9693654266958425</c:v>
                </c:pt>
                <c:pt idx="6">
                  <c:v>18.181818181818183</c:v>
                </c:pt>
                <c:pt idx="7">
                  <c:v>12.401883830455258</c:v>
                </c:pt>
                <c:pt idx="8">
                  <c:v>23.636363636363637</c:v>
                </c:pt>
                <c:pt idx="9">
                  <c:v>20.346320346320347</c:v>
                </c:pt>
                <c:pt idx="10">
                  <c:v>11.475409836065573</c:v>
                </c:pt>
                <c:pt idx="11">
                  <c:v>25</c:v>
                </c:pt>
                <c:pt idx="12">
                  <c:v>11.864406779661017</c:v>
                </c:pt>
                <c:pt idx="13">
                  <c:v>50.649350649350644</c:v>
                </c:pt>
                <c:pt idx="14">
                  <c:v>9.8712446351931327</c:v>
                </c:pt>
                <c:pt idx="15">
                  <c:v>18.181818181818183</c:v>
                </c:pt>
              </c:numCache>
            </c:numRef>
          </c:val>
        </c:ser>
        <c:ser>
          <c:idx val="8"/>
          <c:order val="4"/>
          <c:tx>
            <c:strRef>
              <c:f>'4. Customer response &amp; Service'!$I$72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Service'!$I$73:$I$88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20.049301561216105</c:v>
                </c:pt>
                <c:pt idx="2">
                  <c:v>22.162883845126835</c:v>
                </c:pt>
                <c:pt idx="3">
                  <c:v>6.9805194805194803</c:v>
                </c:pt>
                <c:pt idx="4">
                  <c:v>53.80952380952381</c:v>
                </c:pt>
                <c:pt idx="5">
                  <c:v>0.87527352297592997</c:v>
                </c:pt>
                <c:pt idx="6">
                  <c:v>0</c:v>
                </c:pt>
                <c:pt idx="7">
                  <c:v>17.739403453689167</c:v>
                </c:pt>
                <c:pt idx="8">
                  <c:v>2.2727272727272729</c:v>
                </c:pt>
                <c:pt idx="9">
                  <c:v>0.4329004329004329</c:v>
                </c:pt>
                <c:pt idx="10">
                  <c:v>8.1967213114754092</c:v>
                </c:pt>
                <c:pt idx="11">
                  <c:v>3.125</c:v>
                </c:pt>
                <c:pt idx="12">
                  <c:v>5.0847457627118651</c:v>
                </c:pt>
                <c:pt idx="13">
                  <c:v>1.2987012987012987</c:v>
                </c:pt>
                <c:pt idx="14">
                  <c:v>0.42918454935622319</c:v>
                </c:pt>
                <c:pt idx="15">
                  <c:v>23.376623376623375</c:v>
                </c:pt>
              </c:numCache>
            </c:numRef>
          </c:val>
        </c:ser>
        <c:ser>
          <c:idx val="9"/>
          <c:order val="5"/>
          <c:tx>
            <c:strRef>
              <c:f>'4. Customer response &amp; Service'!$J$72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Service'!$J$73:$J$88</c:f>
              <c:numCache>
                <c:formatCode>_(* #,##0.00_);_(* \(#,##0.00\);_(* "-"??_);_(@_)</c:formatCode>
                <c:ptCount val="16"/>
                <c:pt idx="0">
                  <c:v>4.7149894440534839</c:v>
                </c:pt>
                <c:pt idx="1">
                  <c:v>0.78060805258833199</c:v>
                </c:pt>
                <c:pt idx="2">
                  <c:v>5.2870493991989322</c:v>
                </c:pt>
                <c:pt idx="3">
                  <c:v>9.2532467532467528</c:v>
                </c:pt>
                <c:pt idx="4">
                  <c:v>0.95238095238095244</c:v>
                </c:pt>
                <c:pt idx="5">
                  <c:v>30.415754923413569</c:v>
                </c:pt>
                <c:pt idx="6">
                  <c:v>13.636363636363635</c:v>
                </c:pt>
                <c:pt idx="7">
                  <c:v>4.395604395604396</c:v>
                </c:pt>
                <c:pt idx="8">
                  <c:v>11.363636363636363</c:v>
                </c:pt>
                <c:pt idx="9">
                  <c:v>7.3593073593073601</c:v>
                </c:pt>
                <c:pt idx="10">
                  <c:v>13.114754098360656</c:v>
                </c:pt>
                <c:pt idx="11">
                  <c:v>6.25</c:v>
                </c:pt>
                <c:pt idx="12">
                  <c:v>4.2372881355932197</c:v>
                </c:pt>
                <c:pt idx="13">
                  <c:v>1.2987012987012987</c:v>
                </c:pt>
                <c:pt idx="14">
                  <c:v>0.42918454935622319</c:v>
                </c:pt>
                <c:pt idx="15">
                  <c:v>1.2987012987012987</c:v>
                </c:pt>
              </c:numCache>
            </c:numRef>
          </c:val>
        </c:ser>
        <c:ser>
          <c:idx val="10"/>
          <c:order val="6"/>
          <c:tx>
            <c:strRef>
              <c:f>'4. Customer response &amp; Service'!$K$72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response &amp; Service'!$D$73:$D$88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response &amp; Service'!$K$73:$K$88</c:f>
              <c:numCache>
                <c:formatCode>_(* #,##0.00_);_(* \(#,##0.00\);_(* "-"??_);_(@_)</c:formatCode>
                <c:ptCount val="16"/>
                <c:pt idx="0">
                  <c:v>38.353272343420123</c:v>
                </c:pt>
                <c:pt idx="1">
                  <c:v>12.119967132292523</c:v>
                </c:pt>
                <c:pt idx="2">
                  <c:v>2.6702269692923899</c:v>
                </c:pt>
                <c:pt idx="3">
                  <c:v>30.194805194805198</c:v>
                </c:pt>
                <c:pt idx="4">
                  <c:v>1.4285714285714286</c:v>
                </c:pt>
                <c:pt idx="5">
                  <c:v>11.159737417943107</c:v>
                </c:pt>
                <c:pt idx="6">
                  <c:v>36.363636363636367</c:v>
                </c:pt>
                <c:pt idx="7">
                  <c:v>13.343799058084773</c:v>
                </c:pt>
                <c:pt idx="8">
                  <c:v>15.454545454545453</c:v>
                </c:pt>
                <c:pt idx="9">
                  <c:v>16.883116883116884</c:v>
                </c:pt>
                <c:pt idx="10">
                  <c:v>29.508196721311474</c:v>
                </c:pt>
                <c:pt idx="11">
                  <c:v>32.8125</c:v>
                </c:pt>
                <c:pt idx="12">
                  <c:v>38.135593220338983</c:v>
                </c:pt>
                <c:pt idx="13">
                  <c:v>26.623376623376622</c:v>
                </c:pt>
                <c:pt idx="14">
                  <c:v>4.2918454935622314</c:v>
                </c:pt>
                <c:pt idx="15">
                  <c:v>20.779220779220779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594176"/>
        <c:axId val="76595968"/>
      </c:barChart>
      <c:catAx>
        <c:axId val="7659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95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6595968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94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response &amp; Service'!$E$51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South Gippsland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response &amp; Service'!$E$52:$E$67</c:f>
              <c:numCache>
                <c:formatCode>_(* #,##0.00_);_(* \(#,##0.00\);_(* "-"??_);_(@_)</c:formatCode>
                <c:ptCount val="16"/>
                <c:pt idx="0">
                  <c:v>1.0127697049757816</c:v>
                </c:pt>
                <c:pt idx="1">
                  <c:v>2.3259559936857706</c:v>
                </c:pt>
                <c:pt idx="2">
                  <c:v>0.77185935673391082</c:v>
                </c:pt>
                <c:pt idx="3">
                  <c:v>1.3818220770178351</c:v>
                </c:pt>
                <c:pt idx="4">
                  <c:v>0.69280104263127207</c:v>
                </c:pt>
                <c:pt idx="5">
                  <c:v>0.43034957627118642</c:v>
                </c:pt>
                <c:pt idx="6">
                  <c:v>0.47339863806853355</c:v>
                </c:pt>
                <c:pt idx="7">
                  <c:v>0.44706553790545034</c:v>
                </c:pt>
                <c:pt idx="8">
                  <c:v>0.96600408694036777</c:v>
                </c:pt>
                <c:pt idx="9">
                  <c:v>1.0966044601804725</c:v>
                </c:pt>
                <c:pt idx="10">
                  <c:v>0.3412948482761563</c:v>
                </c:pt>
                <c:pt idx="11">
                  <c:v>0.34269173222252697</c:v>
                </c:pt>
                <c:pt idx="12">
                  <c:v>1.0993650638995796</c:v>
                </c:pt>
                <c:pt idx="13">
                  <c:v>0.23180744816828788</c:v>
                </c:pt>
                <c:pt idx="14">
                  <c:v>0.70512006098335656</c:v>
                </c:pt>
                <c:pt idx="15">
                  <c:v>0.40463234268173576</c:v>
                </c:pt>
              </c:numCache>
            </c:numRef>
          </c:val>
        </c:ser>
        <c:ser>
          <c:idx val="1"/>
          <c:order val="1"/>
          <c:tx>
            <c:strRef>
              <c:f>'4. Customer response &amp; Service'!$F$51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South Gippsland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response &amp; Service'!$F$52:$F$67</c:f>
              <c:numCache>
                <c:formatCode>_(* #,##0.00_);_(* \(#,##0.00\);_(* "-"??_);_(@_)</c:formatCode>
                <c:ptCount val="16"/>
                <c:pt idx="0">
                  <c:v>1.4558505927502681</c:v>
                </c:pt>
                <c:pt idx="1">
                  <c:v>2.6373978529081876</c:v>
                </c:pt>
                <c:pt idx="2">
                  <c:v>0.7744874715261959</c:v>
                </c:pt>
                <c:pt idx="3">
                  <c:v>0.72547576490379562</c:v>
                </c:pt>
                <c:pt idx="4">
                  <c:v>1.033808757298216</c:v>
                </c:pt>
                <c:pt idx="5">
                  <c:v>0.94413335069670534</c:v>
                </c:pt>
                <c:pt idx="6">
                  <c:v>0.43308296468873053</c:v>
                </c:pt>
                <c:pt idx="7">
                  <c:v>0.40500804468033957</c:v>
                </c:pt>
                <c:pt idx="8">
                  <c:v>0.8396443859071453</c:v>
                </c:pt>
                <c:pt idx="9">
                  <c:v>0.72994470850712967</c:v>
                </c:pt>
                <c:pt idx="10">
                  <c:v>0.35196498858875175</c:v>
                </c:pt>
                <c:pt idx="11">
                  <c:v>0.36614383015991092</c:v>
                </c:pt>
                <c:pt idx="12">
                  <c:v>0.82532702388349832</c:v>
                </c:pt>
                <c:pt idx="13">
                  <c:v>0.3095314334507418</c:v>
                </c:pt>
                <c:pt idx="14">
                  <c:v>0.79424640400250157</c:v>
                </c:pt>
                <c:pt idx="15">
                  <c:v>0.20100502512562815</c:v>
                </c:pt>
              </c:numCache>
            </c:numRef>
          </c:val>
        </c:ser>
        <c:ser>
          <c:idx val="2"/>
          <c:order val="2"/>
          <c:tx>
            <c:strRef>
              <c:f>'4. Customer response &amp; Service'!$G$51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South Gippsland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response &amp; Service'!$G$52:$G$67</c:f>
              <c:numCache>
                <c:formatCode>_(* #,##0.00_);_(* \(#,##0.00\);_(* "-"??_);_(@_)</c:formatCode>
                <c:ptCount val="16"/>
                <c:pt idx="0">
                  <c:v>0.94986726410606592</c:v>
                </c:pt>
                <c:pt idx="1">
                  <c:v>2.1458126182762935</c:v>
                </c:pt>
                <c:pt idx="2">
                  <c:v>0.56851710588811011</c:v>
                </c:pt>
                <c:pt idx="3">
                  <c:v>1.4295368300670583</c:v>
                </c:pt>
                <c:pt idx="4">
                  <c:v>1.2501797427190371</c:v>
                </c:pt>
                <c:pt idx="5">
                  <c:v>0.905762189246483</c:v>
                </c:pt>
                <c:pt idx="6">
                  <c:v>0.54809325304925116</c:v>
                </c:pt>
                <c:pt idx="7">
                  <c:v>0.39653214614012</c:v>
                </c:pt>
                <c:pt idx="8">
                  <c:v>0.58765030286592523</c:v>
                </c:pt>
                <c:pt idx="9">
                  <c:v>0.55836341756919372</c:v>
                </c:pt>
                <c:pt idx="10">
                  <c:v>0.44105795296358713</c:v>
                </c:pt>
                <c:pt idx="11">
                  <c:v>0.33243400735718814</c:v>
                </c:pt>
                <c:pt idx="12">
                  <c:v>1.3498295116839241</c:v>
                </c:pt>
                <c:pt idx="13">
                  <c:v>0.16210867597212575</c:v>
                </c:pt>
                <c:pt idx="14">
                  <c:v>0.57681572908267698</c:v>
                </c:pt>
                <c:pt idx="15">
                  <c:v>0.12601260126012601</c:v>
                </c:pt>
              </c:numCache>
            </c:numRef>
          </c:val>
        </c:ser>
        <c:ser>
          <c:idx val="3"/>
          <c:order val="3"/>
          <c:tx>
            <c:strRef>
              <c:f>'4. Customer response &amp; Service'!$H$51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South Gippsland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response &amp; Service'!$H$52:$H$67</c:f>
              <c:numCache>
                <c:formatCode>_(* #,##0.00_);_(* \(#,##0.00\);_(* "-"??_);_(@_)</c:formatCode>
                <c:ptCount val="16"/>
                <c:pt idx="0">
                  <c:v>0.92007336334561118</c:v>
                </c:pt>
                <c:pt idx="1">
                  <c:v>0.54960856366831767</c:v>
                </c:pt>
                <c:pt idx="2">
                  <c:v>0.6051373196225297</c:v>
                </c:pt>
                <c:pt idx="3">
                  <c:v>0.97422680412371132</c:v>
                </c:pt>
                <c:pt idx="4">
                  <c:v>0.70487377226800396</c:v>
                </c:pt>
                <c:pt idx="5">
                  <c:v>1.354444868370851</c:v>
                </c:pt>
                <c:pt idx="6">
                  <c:v>0.45673076923076927</c:v>
                </c:pt>
                <c:pt idx="7">
                  <c:v>0.46548392763042329</c:v>
                </c:pt>
                <c:pt idx="8">
                  <c:v>0.58723480440426101</c:v>
                </c:pt>
                <c:pt idx="9">
                  <c:v>0.41658731670158061</c:v>
                </c:pt>
                <c:pt idx="10">
                  <c:v>0.46583426878680434</c:v>
                </c:pt>
                <c:pt idx="11">
                  <c:v>0.32739313218497712</c:v>
                </c:pt>
                <c:pt idx="12">
                  <c:v>0.82990734491010609</c:v>
                </c:pt>
                <c:pt idx="13">
                  <c:v>0.15118566842704773</c:v>
                </c:pt>
                <c:pt idx="14">
                  <c:v>0.1381173076332832</c:v>
                </c:pt>
                <c:pt idx="15">
                  <c:v>0.13738089962331043</c:v>
                </c:pt>
              </c:numCache>
            </c:numRef>
          </c:val>
        </c:ser>
        <c:ser>
          <c:idx val="4"/>
          <c:order val="4"/>
          <c:tx>
            <c:strRef>
              <c:f>'4. Customer response &amp; Service'!$I$51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response &amp; Service'!$D$52:$D$67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South Gippsland </c:v>
                </c:pt>
                <c:pt idx="4">
                  <c:v>Yarra Valley </c:v>
                </c:pt>
                <c:pt idx="5">
                  <c:v>Westernport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response &amp; Service'!$I$52:$I$67</c:f>
              <c:numCache>
                <c:formatCode>_(* #,##0.00_);_(* \(#,##0.00\);_(* "-"??_);_(@_)</c:formatCode>
                <c:ptCount val="16"/>
                <c:pt idx="0">
                  <c:v>0.95249487865783455</c:v>
                </c:pt>
                <c:pt idx="1">
                  <c:v>0.73461599618381301</c:v>
                </c:pt>
                <c:pt idx="2">
                  <c:v>0.63369247195529488</c:v>
                </c:pt>
                <c:pt idx="3">
                  <c:v>0.6009064521057188</c:v>
                </c:pt>
                <c:pt idx="4">
                  <c:v>0.49805168034258507</c:v>
                </c:pt>
                <c:pt idx="5">
                  <c:v>0.49019607843137253</c:v>
                </c:pt>
                <c:pt idx="6">
                  <c:v>0.41561525901736673</c:v>
                </c:pt>
                <c:pt idx="7">
                  <c:v>0.39844725276604476</c:v>
                </c:pt>
                <c:pt idx="8">
                  <c:v>0.3891257052903408</c:v>
                </c:pt>
                <c:pt idx="9">
                  <c:v>0.36440216748302218</c:v>
                </c:pt>
                <c:pt idx="10">
                  <c:v>0.34342297039705283</c:v>
                </c:pt>
                <c:pt idx="11">
                  <c:v>0.34305110278496659</c:v>
                </c:pt>
                <c:pt idx="12">
                  <c:v>0.31725888324873097</c:v>
                </c:pt>
                <c:pt idx="13">
                  <c:v>0.26061815368326752</c:v>
                </c:pt>
                <c:pt idx="14">
                  <c:v>0.18517394208001942</c:v>
                </c:pt>
                <c:pt idx="15">
                  <c:v>9.6216925431882802E-2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844416"/>
        <c:axId val="76846208"/>
      </c:barChart>
      <c:catAx>
        <c:axId val="768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4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462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44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response &amp; Service'!$E$30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Goulburn Valley </c:v>
                </c:pt>
                <c:pt idx="3">
                  <c:v>Wannon </c:v>
                </c:pt>
                <c:pt idx="4">
                  <c:v>Westernport </c:v>
                </c:pt>
                <c:pt idx="5">
                  <c:v>Western </c:v>
                </c:pt>
                <c:pt idx="6">
                  <c:v>GWMWater</c:v>
                </c:pt>
                <c:pt idx="7">
                  <c:v>Coliban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Barwon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Gippsland </c:v>
                </c:pt>
                <c:pt idx="14">
                  <c:v>City West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Service'!$E$31:$E$46</c:f>
              <c:numCache>
                <c:formatCode>_-* #,##0_-;\-* #,##0_-;_-* "-"??_-;_-@_-</c:formatCode>
                <c:ptCount val="16"/>
                <c:pt idx="0">
                  <c:v>94.828938137097111</c:v>
                </c:pt>
                <c:pt idx="1">
                  <c:v>99.569000241682105</c:v>
                </c:pt>
                <c:pt idx="2">
                  <c:v>97.967799225550991</c:v>
                </c:pt>
                <c:pt idx="3">
                  <c:v>99.552315483034477</c:v>
                </c:pt>
                <c:pt idx="4">
                  <c:v>93.382445535826719</c:v>
                </c:pt>
                <c:pt idx="5">
                  <c:v>96.247251904494092</c:v>
                </c:pt>
                <c:pt idx="6">
                  <c:v>78.0877676489294</c:v>
                </c:pt>
                <c:pt idx="7">
                  <c:v>88.442879499217526</c:v>
                </c:pt>
                <c:pt idx="8">
                  <c:v>90.066285630809119</c:v>
                </c:pt>
                <c:pt idx="9">
                  <c:v>95.763966631757611</c:v>
                </c:pt>
                <c:pt idx="10">
                  <c:v>96.553038074860041</c:v>
                </c:pt>
                <c:pt idx="11">
                  <c:v>90.52213393870602</c:v>
                </c:pt>
                <c:pt idx="12">
                  <c:v>94.616778768218751</c:v>
                </c:pt>
                <c:pt idx="13">
                  <c:v>83.836237427397649</c:v>
                </c:pt>
                <c:pt idx="14">
                  <c:v>82.980587679259799</c:v>
                </c:pt>
                <c:pt idx="15">
                  <c:v>62.868200065745562</c:v>
                </c:pt>
              </c:numCache>
            </c:numRef>
          </c:val>
        </c:ser>
        <c:ser>
          <c:idx val="1"/>
          <c:order val="1"/>
          <c:tx>
            <c:strRef>
              <c:f>'4. Customer response &amp; Service'!$F$30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Goulburn Valley </c:v>
                </c:pt>
                <c:pt idx="3">
                  <c:v>Wannon </c:v>
                </c:pt>
                <c:pt idx="4">
                  <c:v>Westernport </c:v>
                </c:pt>
                <c:pt idx="5">
                  <c:v>Western </c:v>
                </c:pt>
                <c:pt idx="6">
                  <c:v>GWMWater</c:v>
                </c:pt>
                <c:pt idx="7">
                  <c:v>Coliban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Barwon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Gippsland </c:v>
                </c:pt>
                <c:pt idx="14">
                  <c:v>City West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Service'!$F$31:$F$46</c:f>
              <c:numCache>
                <c:formatCode>_-* #,##0_-;\-* #,##0_-;_-* "-"??_-;_-@_-</c:formatCode>
                <c:ptCount val="16"/>
                <c:pt idx="0">
                  <c:v>95.906744972415026</c:v>
                </c:pt>
                <c:pt idx="1">
                  <c:v>99.48956080961328</c:v>
                </c:pt>
                <c:pt idx="2">
                  <c:v>97.333645187697343</c:v>
                </c:pt>
                <c:pt idx="3">
                  <c:v>99.501029266982911</c:v>
                </c:pt>
                <c:pt idx="4">
                  <c:v>95.043298436086346</c:v>
                </c:pt>
                <c:pt idx="5">
                  <c:v>98.101660675559259</c:v>
                </c:pt>
                <c:pt idx="6">
                  <c:v>81.071767236394749</c:v>
                </c:pt>
                <c:pt idx="7">
                  <c:v>77.956577658010787</c:v>
                </c:pt>
                <c:pt idx="8">
                  <c:v>90.58104306427181</c:v>
                </c:pt>
                <c:pt idx="9">
                  <c:v>96.747545969860354</c:v>
                </c:pt>
                <c:pt idx="10">
                  <c:v>95.828111011638313</c:v>
                </c:pt>
                <c:pt idx="11">
                  <c:v>86.032406587568616</c:v>
                </c:pt>
                <c:pt idx="12">
                  <c:v>91.052212071887695</c:v>
                </c:pt>
                <c:pt idx="13">
                  <c:v>82.024196874570364</c:v>
                </c:pt>
                <c:pt idx="14">
                  <c:v>63.352886999997516</c:v>
                </c:pt>
                <c:pt idx="15">
                  <c:v>61.364179012355699</c:v>
                </c:pt>
              </c:numCache>
            </c:numRef>
          </c:val>
        </c:ser>
        <c:ser>
          <c:idx val="2"/>
          <c:order val="2"/>
          <c:tx>
            <c:strRef>
              <c:f>'4. Customer response &amp; Service'!$G$30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Goulburn Valley </c:v>
                </c:pt>
                <c:pt idx="3">
                  <c:v>Wannon </c:v>
                </c:pt>
                <c:pt idx="4">
                  <c:v>Westernport </c:v>
                </c:pt>
                <c:pt idx="5">
                  <c:v>Western </c:v>
                </c:pt>
                <c:pt idx="6">
                  <c:v>GWMWater</c:v>
                </c:pt>
                <c:pt idx="7">
                  <c:v>Coliban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Barwon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Gippsland </c:v>
                </c:pt>
                <c:pt idx="14">
                  <c:v>City West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Service'!$G$31:$G$46</c:f>
              <c:numCache>
                <c:formatCode>_-* #,##0_-;\-* #,##0_-;_-* "-"??_-;_-@_-</c:formatCode>
                <c:ptCount val="16"/>
                <c:pt idx="0">
                  <c:v>99.494655004859084</c:v>
                </c:pt>
                <c:pt idx="1">
                  <c:v>99.538072368662242</c:v>
                </c:pt>
                <c:pt idx="2">
                  <c:v>97.786146603900477</c:v>
                </c:pt>
                <c:pt idx="3">
                  <c:v>99.367627041742296</c:v>
                </c:pt>
                <c:pt idx="4">
                  <c:v>95.112016293279027</c:v>
                </c:pt>
                <c:pt idx="5">
                  <c:v>100</c:v>
                </c:pt>
                <c:pt idx="6">
                  <c:v>90.51716288809979</c:v>
                </c:pt>
                <c:pt idx="7">
                  <c:v>85.850854347964173</c:v>
                </c:pt>
                <c:pt idx="8">
                  <c:v>89.815852383086806</c:v>
                </c:pt>
                <c:pt idx="9">
                  <c:v>96.480801095021974</c:v>
                </c:pt>
                <c:pt idx="10">
                  <c:v>96.222538468380321</c:v>
                </c:pt>
                <c:pt idx="11">
                  <c:v>87.689881298248523</c:v>
                </c:pt>
                <c:pt idx="12">
                  <c:v>82.772034444442454</c:v>
                </c:pt>
                <c:pt idx="13">
                  <c:v>82.576174743024964</c:v>
                </c:pt>
                <c:pt idx="14">
                  <c:v>74.337646891523278</c:v>
                </c:pt>
                <c:pt idx="15">
                  <c:v>81.88729423117924</c:v>
                </c:pt>
              </c:numCache>
            </c:numRef>
          </c:val>
        </c:ser>
        <c:ser>
          <c:idx val="3"/>
          <c:order val="3"/>
          <c:tx>
            <c:strRef>
              <c:f>'4. Customer response &amp; Service'!$H$30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Goulburn Valley </c:v>
                </c:pt>
                <c:pt idx="3">
                  <c:v>Wannon </c:v>
                </c:pt>
                <c:pt idx="4">
                  <c:v>Westernport </c:v>
                </c:pt>
                <c:pt idx="5">
                  <c:v>Western </c:v>
                </c:pt>
                <c:pt idx="6">
                  <c:v>GWMWater</c:v>
                </c:pt>
                <c:pt idx="7">
                  <c:v>Coliban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Barwon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Gippsland </c:v>
                </c:pt>
                <c:pt idx="14">
                  <c:v>City West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Service'!$H$31:$H$46</c:f>
              <c:numCache>
                <c:formatCode>_-* #,##0_-;\-* #,##0_-;_-* "-"??_-;_-@_-</c:formatCode>
                <c:ptCount val="16"/>
                <c:pt idx="0">
                  <c:v>99.808718413369576</c:v>
                </c:pt>
                <c:pt idx="1">
                  <c:v>99.516562829809686</c:v>
                </c:pt>
                <c:pt idx="2">
                  <c:v>98.934895030651731</c:v>
                </c:pt>
                <c:pt idx="3">
                  <c:v>99.17386609071275</c:v>
                </c:pt>
                <c:pt idx="4">
                  <c:v>97.823303457106263</c:v>
                </c:pt>
                <c:pt idx="5">
                  <c:v>97.762877171594027</c:v>
                </c:pt>
                <c:pt idx="6">
                  <c:v>94.373074729035935</c:v>
                </c:pt>
                <c:pt idx="7">
                  <c:v>90.316816816816811</c:v>
                </c:pt>
                <c:pt idx="8">
                  <c:v>90.423870820321426</c:v>
                </c:pt>
                <c:pt idx="9">
                  <c:v>89.520144170561096</c:v>
                </c:pt>
                <c:pt idx="10">
                  <c:v>92.087251916061447</c:v>
                </c:pt>
                <c:pt idx="11">
                  <c:v>85.702690637555293</c:v>
                </c:pt>
                <c:pt idx="12">
                  <c:v>88.32372629686806</c:v>
                </c:pt>
                <c:pt idx="13">
                  <c:v>83.056926119938268</c:v>
                </c:pt>
                <c:pt idx="14">
                  <c:v>83.267970318466325</c:v>
                </c:pt>
                <c:pt idx="15">
                  <c:v>76.899827350810142</c:v>
                </c:pt>
              </c:numCache>
            </c:numRef>
          </c:val>
        </c:ser>
        <c:ser>
          <c:idx val="4"/>
          <c:order val="4"/>
          <c:tx>
            <c:strRef>
              <c:f>'4. Customer response &amp; Service'!$I$30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response &amp; Service'!$D$31:$D$46</c:f>
              <c:strCache>
                <c:ptCount val="16"/>
                <c:pt idx="0">
                  <c:v>East Gippsland </c:v>
                </c:pt>
                <c:pt idx="1">
                  <c:v>South Gippsland </c:v>
                </c:pt>
                <c:pt idx="2">
                  <c:v>Goulburn Valley </c:v>
                </c:pt>
                <c:pt idx="3">
                  <c:v>Wannon </c:v>
                </c:pt>
                <c:pt idx="4">
                  <c:v>Westernport </c:v>
                </c:pt>
                <c:pt idx="5">
                  <c:v>Western </c:v>
                </c:pt>
                <c:pt idx="6">
                  <c:v>GWMWater</c:v>
                </c:pt>
                <c:pt idx="7">
                  <c:v>Coliban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Barwon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Gippsland </c:v>
                </c:pt>
                <c:pt idx="14">
                  <c:v>City West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response &amp; Service'!$I$31:$I$46</c:f>
              <c:numCache>
                <c:formatCode>_-* #,##0_-;\-* #,##0_-;_-* "-"??_-;_-@_-</c:formatCode>
                <c:ptCount val="16"/>
                <c:pt idx="0">
                  <c:v>99.757048134838286</c:v>
                </c:pt>
                <c:pt idx="1">
                  <c:v>99.651211161242841</c:v>
                </c:pt>
                <c:pt idx="2">
                  <c:v>98.980887956754202</c:v>
                </c:pt>
                <c:pt idx="3">
                  <c:v>98.955303950080463</c:v>
                </c:pt>
                <c:pt idx="4">
                  <c:v>97.731891183218622</c:v>
                </c:pt>
                <c:pt idx="5">
                  <c:v>94.425774400935126</c:v>
                </c:pt>
                <c:pt idx="6">
                  <c:v>93.955123516504258</c:v>
                </c:pt>
                <c:pt idx="7">
                  <c:v>91.280407374459344</c:v>
                </c:pt>
                <c:pt idx="8">
                  <c:v>91.027407118037701</c:v>
                </c:pt>
                <c:pt idx="9">
                  <c:v>89.860216829013268</c:v>
                </c:pt>
                <c:pt idx="10">
                  <c:v>89.466320405681614</c:v>
                </c:pt>
                <c:pt idx="11">
                  <c:v>87.573520704219789</c:v>
                </c:pt>
                <c:pt idx="12">
                  <c:v>84.446435591600206</c:v>
                </c:pt>
                <c:pt idx="13">
                  <c:v>82.683736367946892</c:v>
                </c:pt>
                <c:pt idx="14">
                  <c:v>82.574946699001387</c:v>
                </c:pt>
                <c:pt idx="15">
                  <c:v>63.510756424697036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902400"/>
        <c:axId val="76903936"/>
      </c:barChart>
      <c:catAx>
        <c:axId val="769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0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903936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0240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response &amp; Service'!$E$9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Goulburn Valley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 </c:v>
                </c:pt>
                <c:pt idx="8">
                  <c:v>Lower Murray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Coliban </c:v>
                </c:pt>
                <c:pt idx="12">
                  <c:v>Wannon </c:v>
                </c:pt>
                <c:pt idx="13">
                  <c:v>GWMWater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response &amp; Service'!$E$10:$E$25</c:f>
              <c:numCache>
                <c:formatCode>_-* #,##0_-;\-* #,##0_-;_-* "-"??_-;_-@_-</c:formatCode>
                <c:ptCount val="16"/>
                <c:pt idx="0">
                  <c:v>22.132974453416441</c:v>
                </c:pt>
                <c:pt idx="1">
                  <c:v>82.214871181859536</c:v>
                </c:pt>
                <c:pt idx="2">
                  <c:v>38.082734875737273</c:v>
                </c:pt>
                <c:pt idx="3">
                  <c:v>12.92796798336348</c:v>
                </c:pt>
                <c:pt idx="4">
                  <c:v>23.561198940227676</c:v>
                </c:pt>
                <c:pt idx="5">
                  <c:v>59.270612941705892</c:v>
                </c:pt>
                <c:pt idx="6">
                  <c:v>35.569803910074157</c:v>
                </c:pt>
                <c:pt idx="7">
                  <c:v>19.809640063397925</c:v>
                </c:pt>
                <c:pt idx="8">
                  <c:v>16.303596765039728</c:v>
                </c:pt>
                <c:pt idx="9">
                  <c:v>20.131658481299585</c:v>
                </c:pt>
                <c:pt idx="10">
                  <c:v>10.548051713553141</c:v>
                </c:pt>
                <c:pt idx="11">
                  <c:v>13.678122065727699</c:v>
                </c:pt>
                <c:pt idx="12">
                  <c:v>6.8139295936590258</c:v>
                </c:pt>
                <c:pt idx="13">
                  <c:v>25.848781004875981</c:v>
                </c:pt>
                <c:pt idx="14">
                  <c:v>0</c:v>
                </c:pt>
                <c:pt idx="15">
                  <c:v>23.844960928059294</c:v>
                </c:pt>
              </c:numCache>
            </c:numRef>
          </c:val>
        </c:ser>
        <c:ser>
          <c:idx val="1"/>
          <c:order val="1"/>
          <c:tx>
            <c:strRef>
              <c:f>'4. Customer response &amp; Service'!$F$9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Goulburn Valley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 </c:v>
                </c:pt>
                <c:pt idx="8">
                  <c:v>Lower Murray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Coliban </c:v>
                </c:pt>
                <c:pt idx="12">
                  <c:v>Wannon </c:v>
                </c:pt>
                <c:pt idx="13">
                  <c:v>GWMWater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response &amp; Service'!$F$10:$F$25</c:f>
              <c:numCache>
                <c:formatCode>_-* #,##0_-;\-* #,##0_-;_-* "-"??_-;_-@_-</c:formatCode>
                <c:ptCount val="16"/>
                <c:pt idx="0">
                  <c:v>24.352871087484534</c:v>
                </c:pt>
                <c:pt idx="1">
                  <c:v>83.387120099014581</c:v>
                </c:pt>
                <c:pt idx="2">
                  <c:v>36.856177054028706</c:v>
                </c:pt>
                <c:pt idx="3">
                  <c:v>14.094806363075639</c:v>
                </c:pt>
                <c:pt idx="4">
                  <c:v>25.310022219623434</c:v>
                </c:pt>
                <c:pt idx="5">
                  <c:v>160.18777477949374</c:v>
                </c:pt>
                <c:pt idx="6">
                  <c:v>36.135428544503604</c:v>
                </c:pt>
                <c:pt idx="7">
                  <c:v>18.560396304328453</c:v>
                </c:pt>
                <c:pt idx="8">
                  <c:v>19.036125376306003</c:v>
                </c:pt>
                <c:pt idx="9">
                  <c:v>20.42115807160398</c:v>
                </c:pt>
                <c:pt idx="10">
                  <c:v>10.406919673717683</c:v>
                </c:pt>
                <c:pt idx="11">
                  <c:v>23.387157030867222</c:v>
                </c:pt>
                <c:pt idx="12">
                  <c:v>7.0197127002595545</c:v>
                </c:pt>
                <c:pt idx="13">
                  <c:v>26.266935726345491</c:v>
                </c:pt>
                <c:pt idx="14">
                  <c:v>0</c:v>
                </c:pt>
                <c:pt idx="15">
                  <c:v>24.175605260359433</c:v>
                </c:pt>
              </c:numCache>
            </c:numRef>
          </c:val>
        </c:ser>
        <c:ser>
          <c:idx val="2"/>
          <c:order val="2"/>
          <c:tx>
            <c:strRef>
              <c:f>'4. Customer response &amp; Service'!$G$9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Goulburn Valley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 </c:v>
                </c:pt>
                <c:pt idx="8">
                  <c:v>Lower Murray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Coliban </c:v>
                </c:pt>
                <c:pt idx="12">
                  <c:v>Wannon </c:v>
                </c:pt>
                <c:pt idx="13">
                  <c:v>GWMWater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response &amp; Service'!$G$10:$G$25</c:f>
              <c:numCache>
                <c:formatCode>_-* #,##0_-;\-* #,##0_-;_-* "-"??_-;_-@_-</c:formatCode>
                <c:ptCount val="16"/>
                <c:pt idx="0">
                  <c:v>21.903726138032305</c:v>
                </c:pt>
                <c:pt idx="1">
                  <c:v>32.894418433071131</c:v>
                </c:pt>
                <c:pt idx="2">
                  <c:v>31.511188928731514</c:v>
                </c:pt>
                <c:pt idx="3">
                  <c:v>35.77756156755602</c:v>
                </c:pt>
                <c:pt idx="4">
                  <c:v>24.650154673839943</c:v>
                </c:pt>
                <c:pt idx="5">
                  <c:v>90.308114746680801</c:v>
                </c:pt>
                <c:pt idx="6">
                  <c:v>36.691105576803338</c:v>
                </c:pt>
                <c:pt idx="7">
                  <c:v>19.73369652299311</c:v>
                </c:pt>
                <c:pt idx="8">
                  <c:v>17.886801693367648</c:v>
                </c:pt>
                <c:pt idx="9">
                  <c:v>20.549422946367958</c:v>
                </c:pt>
                <c:pt idx="10">
                  <c:v>8.9698508752971673</c:v>
                </c:pt>
                <c:pt idx="11">
                  <c:v>20.684224734802768</c:v>
                </c:pt>
                <c:pt idx="12">
                  <c:v>6.5827472776769511</c:v>
                </c:pt>
                <c:pt idx="13">
                  <c:v>17.191819175088771</c:v>
                </c:pt>
                <c:pt idx="14">
                  <c:v>5.2522886297376097</c:v>
                </c:pt>
                <c:pt idx="15">
                  <c:v>28.442387359313706</c:v>
                </c:pt>
              </c:numCache>
            </c:numRef>
          </c:val>
        </c:ser>
        <c:ser>
          <c:idx val="3"/>
          <c:order val="3"/>
          <c:tx>
            <c:strRef>
              <c:f>'4. Customer response &amp; Service'!$H$9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Goulburn Valley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 </c:v>
                </c:pt>
                <c:pt idx="8">
                  <c:v>Lower Murray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Coliban </c:v>
                </c:pt>
                <c:pt idx="12">
                  <c:v>Wannon </c:v>
                </c:pt>
                <c:pt idx="13">
                  <c:v>GWMWater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response &amp; Service'!$H$10:$H$25</c:f>
              <c:numCache>
                <c:formatCode>_-* #,##0_-;\-* #,##0_-;_-* "-"??_-;_-@_-</c:formatCode>
                <c:ptCount val="16"/>
                <c:pt idx="0">
                  <c:v>20.855369835025105</c:v>
                </c:pt>
                <c:pt idx="1">
                  <c:v>41.151679739364738</c:v>
                </c:pt>
                <c:pt idx="2">
                  <c:v>30.995917434686568</c:v>
                </c:pt>
                <c:pt idx="3">
                  <c:v>29.999460870903366</c:v>
                </c:pt>
                <c:pt idx="4">
                  <c:v>25.363245659097917</c:v>
                </c:pt>
                <c:pt idx="5">
                  <c:v>25.636391371097901</c:v>
                </c:pt>
                <c:pt idx="6">
                  <c:v>43.280832691857157</c:v>
                </c:pt>
                <c:pt idx="7">
                  <c:v>19.047683633038709</c:v>
                </c:pt>
                <c:pt idx="8">
                  <c:v>19.326199423724685</c:v>
                </c:pt>
                <c:pt idx="9">
                  <c:v>20.101436904253806</c:v>
                </c:pt>
                <c:pt idx="10">
                  <c:v>16.850667399737315</c:v>
                </c:pt>
                <c:pt idx="11">
                  <c:v>13.845765765765766</c:v>
                </c:pt>
                <c:pt idx="12">
                  <c:v>7.9970032397408204</c:v>
                </c:pt>
                <c:pt idx="13">
                  <c:v>13.753861950941243</c:v>
                </c:pt>
                <c:pt idx="14">
                  <c:v>5.8973874962247059</c:v>
                </c:pt>
                <c:pt idx="15">
                  <c:v>29.585381132332419</c:v>
                </c:pt>
              </c:numCache>
            </c:numRef>
          </c:val>
        </c:ser>
        <c:ser>
          <c:idx val="4"/>
          <c:order val="4"/>
          <c:tx>
            <c:strRef>
              <c:f>'4. Customer response &amp; Service'!$I$9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response &amp; Service'!$D$10:$D$25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Goulburn Valley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 </c:v>
                </c:pt>
                <c:pt idx="8">
                  <c:v>Lower Murray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Coliban </c:v>
                </c:pt>
                <c:pt idx="12">
                  <c:v>Wannon </c:v>
                </c:pt>
                <c:pt idx="13">
                  <c:v>GWMWater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response &amp; Service'!$I$10:$I$25</c:f>
              <c:numCache>
                <c:formatCode>_-* #,##0_-;\-* #,##0_-;_-* "-"??_-;_-@_-</c:formatCode>
                <c:ptCount val="16"/>
                <c:pt idx="0">
                  <c:v>65.992603129445229</c:v>
                </c:pt>
                <c:pt idx="1">
                  <c:v>65.056690983455965</c:v>
                </c:pt>
                <c:pt idx="2">
                  <c:v>42.7642000945782</c:v>
                </c:pt>
                <c:pt idx="3">
                  <c:v>31.108509759392703</c:v>
                </c:pt>
                <c:pt idx="4">
                  <c:v>26.468822556346556</c:v>
                </c:pt>
                <c:pt idx="5">
                  <c:v>21.79369033401959</c:v>
                </c:pt>
                <c:pt idx="6">
                  <c:v>19.850594637482427</c:v>
                </c:pt>
                <c:pt idx="7">
                  <c:v>18.033697399181765</c:v>
                </c:pt>
                <c:pt idx="8">
                  <c:v>17.865250858563929</c:v>
                </c:pt>
                <c:pt idx="9">
                  <c:v>15.717994100294984</c:v>
                </c:pt>
                <c:pt idx="10">
                  <c:v>15.314559010359979</c:v>
                </c:pt>
                <c:pt idx="11">
                  <c:v>13.506043130157368</c:v>
                </c:pt>
                <c:pt idx="12">
                  <c:v>10.827653386791654</c:v>
                </c:pt>
                <c:pt idx="13">
                  <c:v>10.391147394002312</c:v>
                </c:pt>
                <c:pt idx="14">
                  <c:v>6.5999999999999988</c:v>
                </c:pt>
                <c:pt idx="15">
                  <c:v>3.8625163994752167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939648"/>
        <c:axId val="76941184"/>
      </c:barChart>
      <c:catAx>
        <c:axId val="769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4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941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39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East Gippsland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Reliability'!$E$10:$E$25</c:f>
              <c:numCache>
                <c:formatCode>_-* #,##0.0_-;\-* #,##0.0_-;_-* "-"??_-;_-@_-</c:formatCode>
                <c:ptCount val="16"/>
                <c:pt idx="0">
                  <c:v>61.85458377239199</c:v>
                </c:pt>
                <c:pt idx="1">
                  <c:v>46.996426656972901</c:v>
                </c:pt>
                <c:pt idx="2">
                  <c:v>41.411764705882348</c:v>
                </c:pt>
                <c:pt idx="3">
                  <c:v>48.553492056799598</c:v>
                </c:pt>
                <c:pt idx="4">
                  <c:v>29.702185482957766</c:v>
                </c:pt>
                <c:pt idx="5">
                  <c:v>36.948228882833789</c:v>
                </c:pt>
                <c:pt idx="6">
                  <c:v>45.383759733036712</c:v>
                </c:pt>
                <c:pt idx="7">
                  <c:v>26.648378563730773</c:v>
                </c:pt>
                <c:pt idx="8">
                  <c:v>30.478955007256893</c:v>
                </c:pt>
                <c:pt idx="9">
                  <c:v>19.235033259423503</c:v>
                </c:pt>
                <c:pt idx="10">
                  <c:v>18.389491719017705</c:v>
                </c:pt>
                <c:pt idx="11">
                  <c:v>16.553846153846152</c:v>
                </c:pt>
                <c:pt idx="12">
                  <c:v>14.349923508668603</c:v>
                </c:pt>
                <c:pt idx="13">
                  <c:v>18.348011742727515</c:v>
                </c:pt>
                <c:pt idx="14">
                  <c:v>17.436586752893955</c:v>
                </c:pt>
                <c:pt idx="15">
                  <c:v>7.5769222322271759</c:v>
                </c:pt>
              </c:numCache>
            </c:numRef>
          </c:val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East Gippsland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Reliability'!$F$10:$F$25</c:f>
              <c:numCache>
                <c:formatCode>_-* #,##0.0_-;\-* #,##0.0_-;_-* "-"??_-;_-@_-</c:formatCode>
                <c:ptCount val="16"/>
                <c:pt idx="0">
                  <c:v>58.841778697001033</c:v>
                </c:pt>
                <c:pt idx="1">
                  <c:v>52.240228789323169</c:v>
                </c:pt>
                <c:pt idx="2">
                  <c:v>52.759381898454748</c:v>
                </c:pt>
                <c:pt idx="3">
                  <c:v>41.655521987538421</c:v>
                </c:pt>
                <c:pt idx="4">
                  <c:v>30.208915205005024</c:v>
                </c:pt>
                <c:pt idx="5">
                  <c:v>36.593229446534124</c:v>
                </c:pt>
                <c:pt idx="6">
                  <c:v>88.35920177383592</c:v>
                </c:pt>
                <c:pt idx="7">
                  <c:v>27.667793336552393</c:v>
                </c:pt>
                <c:pt idx="8">
                  <c:v>27.312138728323696</c:v>
                </c:pt>
                <c:pt idx="9">
                  <c:v>21.994609164420488</c:v>
                </c:pt>
                <c:pt idx="10">
                  <c:v>21.651785714285715</c:v>
                </c:pt>
                <c:pt idx="11">
                  <c:v>20.677146311970979</c:v>
                </c:pt>
                <c:pt idx="12">
                  <c:v>14.563508481588746</c:v>
                </c:pt>
                <c:pt idx="13">
                  <c:v>15.104740904079382</c:v>
                </c:pt>
                <c:pt idx="14">
                  <c:v>18.202979515828677</c:v>
                </c:pt>
                <c:pt idx="15">
                  <c:v>5.5407565263718697</c:v>
                </c:pt>
              </c:numCache>
            </c:numRef>
          </c:val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East Gippsland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Reliability'!$G$10:$G$25</c:f>
              <c:numCache>
                <c:formatCode>_-* #,##0.0_-;\-* #,##0.0_-;_-* "-"??_-;_-@_-</c:formatCode>
                <c:ptCount val="16"/>
                <c:pt idx="0">
                  <c:v>63.772852619752825</c:v>
                </c:pt>
                <c:pt idx="1">
                  <c:v>46.246524559777576</c:v>
                </c:pt>
                <c:pt idx="2">
                  <c:v>55.177694698437008</c:v>
                </c:pt>
                <c:pt idx="3">
                  <c:v>48.600508905852422</c:v>
                </c:pt>
                <c:pt idx="4">
                  <c:v>32.53012048192771</c:v>
                </c:pt>
                <c:pt idx="5">
                  <c:v>38.738356214649286</c:v>
                </c:pt>
                <c:pt idx="6">
                  <c:v>49.028268551236749</c:v>
                </c:pt>
                <c:pt idx="7">
                  <c:v>36.397361359141733</c:v>
                </c:pt>
                <c:pt idx="8">
                  <c:v>27.194244604316545</c:v>
                </c:pt>
                <c:pt idx="9">
                  <c:v>21.552637153145518</c:v>
                </c:pt>
                <c:pt idx="10">
                  <c:v>26.145466911211333</c:v>
                </c:pt>
                <c:pt idx="11">
                  <c:v>20.031212815192628</c:v>
                </c:pt>
                <c:pt idx="12">
                  <c:v>12.895167961590241</c:v>
                </c:pt>
                <c:pt idx="13">
                  <c:v>13.535023226099856</c:v>
                </c:pt>
                <c:pt idx="14">
                  <c:v>14.606227106227108</c:v>
                </c:pt>
                <c:pt idx="15">
                  <c:v>8.3644112946190727</c:v>
                </c:pt>
              </c:numCache>
            </c:numRef>
          </c:val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East Gippsland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Reliability'!$H$10:$H$25</c:f>
              <c:numCache>
                <c:formatCode>_-* #,##0.0_-;\-* #,##0.0_-;_-* "-"??_-;_-@_-</c:formatCode>
                <c:ptCount val="16"/>
                <c:pt idx="0">
                  <c:v>66.1437371413883</c:v>
                </c:pt>
                <c:pt idx="1">
                  <c:v>59.024002485221153</c:v>
                </c:pt>
                <c:pt idx="2">
                  <c:v>40.733627403389548</c:v>
                </c:pt>
                <c:pt idx="3">
                  <c:v>45.91254071867138</c:v>
                </c:pt>
                <c:pt idx="4">
                  <c:v>33.460559796437664</c:v>
                </c:pt>
                <c:pt idx="5">
                  <c:v>35.258003515550939</c:v>
                </c:pt>
                <c:pt idx="6">
                  <c:v>42.133592164475431</c:v>
                </c:pt>
                <c:pt idx="7">
                  <c:v>29.723282442748094</c:v>
                </c:pt>
                <c:pt idx="8">
                  <c:v>31.759656652360512</c:v>
                </c:pt>
                <c:pt idx="9">
                  <c:v>20.491344475562734</c:v>
                </c:pt>
                <c:pt idx="10">
                  <c:v>23.630326508024353</c:v>
                </c:pt>
                <c:pt idx="11">
                  <c:v>17.946521696062838</c:v>
                </c:pt>
                <c:pt idx="12">
                  <c:v>12.633193412980305</c:v>
                </c:pt>
                <c:pt idx="13">
                  <c:v>17.564655172413794</c:v>
                </c:pt>
                <c:pt idx="14">
                  <c:v>10.165830103564394</c:v>
                </c:pt>
                <c:pt idx="15">
                  <c:v>9.5647202106789049</c:v>
                </c:pt>
              </c:numCache>
            </c:numRef>
          </c:val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East Gippsland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Reliability'!$I$10:$I$25</c:f>
              <c:numCache>
                <c:formatCode>_-* #,##0.0_-;\-* #,##0.0_-;_-* "-"??_-;_-@_-</c:formatCode>
                <c:ptCount val="16"/>
                <c:pt idx="0">
                  <c:v>64.316121600641068</c:v>
                </c:pt>
                <c:pt idx="1">
                  <c:v>46.811474480457427</c:v>
                </c:pt>
                <c:pt idx="2">
                  <c:v>42.225201072386071</c:v>
                </c:pt>
                <c:pt idx="3">
                  <c:v>41.194388611450705</c:v>
                </c:pt>
                <c:pt idx="4">
                  <c:v>35.352904434728295</c:v>
                </c:pt>
                <c:pt idx="5">
                  <c:v>34.557781951063397</c:v>
                </c:pt>
                <c:pt idx="6">
                  <c:v>31.697453273581814</c:v>
                </c:pt>
                <c:pt idx="7">
                  <c:v>30.166543070935077</c:v>
                </c:pt>
                <c:pt idx="8">
                  <c:v>27.698863636363637</c:v>
                </c:pt>
                <c:pt idx="9">
                  <c:v>20.530145530145532</c:v>
                </c:pt>
                <c:pt idx="10">
                  <c:v>18.856514568444201</c:v>
                </c:pt>
                <c:pt idx="11">
                  <c:v>18.422567645365572</c:v>
                </c:pt>
                <c:pt idx="12">
                  <c:v>15.135221253037002</c:v>
                </c:pt>
                <c:pt idx="13">
                  <c:v>12.106148423522354</c:v>
                </c:pt>
                <c:pt idx="14">
                  <c:v>9.6396396396396398</c:v>
                </c:pt>
                <c:pt idx="15">
                  <c:v>6.8025041718482608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7014528"/>
        <c:axId val="77016064"/>
      </c:barChart>
      <c:catAx>
        <c:axId val="7701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1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160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14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Gippsland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Reliability'!$E$31:$E$46</c:f>
              <c:numCache>
                <c:formatCode>_(* #,##0.00_);_(* \(#,##0.00\);_(* "-"??_);_(@_)</c:formatCode>
                <c:ptCount val="16"/>
                <c:pt idx="0">
                  <c:v>0.92710540254237295</c:v>
                </c:pt>
                <c:pt idx="1">
                  <c:v>0.4800747398601849</c:v>
                </c:pt>
                <c:pt idx="2">
                  <c:v>0.39606876974987948</c:v>
                </c:pt>
                <c:pt idx="3">
                  <c:v>0.22060306287453629</c:v>
                </c:pt>
                <c:pt idx="4">
                  <c:v>0.33602563635701543</c:v>
                </c:pt>
                <c:pt idx="5">
                  <c:v>0.21294898408504748</c:v>
                </c:pt>
                <c:pt idx="6">
                  <c:v>0.27705468097998193</c:v>
                </c:pt>
                <c:pt idx="7">
                  <c:v>0.20172963353465667</c:v>
                </c:pt>
                <c:pt idx="8">
                  <c:v>0.21769071392300571</c:v>
                </c:pt>
                <c:pt idx="9">
                  <c:v>0.38514487698246597</c:v>
                </c:pt>
                <c:pt idx="10">
                  <c:v>0.19743361707533985</c:v>
                </c:pt>
                <c:pt idx="11">
                  <c:v>9.8204033882883068E-2</c:v>
                </c:pt>
                <c:pt idx="12">
                  <c:v>0.13903028051272526</c:v>
                </c:pt>
                <c:pt idx="13">
                  <c:v>0.12128741007778374</c:v>
                </c:pt>
                <c:pt idx="14">
                  <c:v>0.11153742393813135</c:v>
                </c:pt>
                <c:pt idx="15">
                  <c:v>7.1844803422586118E-2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Gippsland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Reliability'!$F$31:$F$46</c:f>
              <c:numCache>
                <c:formatCode>_(* #,##0.00_);_(* \(#,##0.00\);_(* "-"??_);_(@_)</c:formatCode>
                <c:ptCount val="16"/>
                <c:pt idx="0">
                  <c:v>1.0950644615184268</c:v>
                </c:pt>
                <c:pt idx="1">
                  <c:v>0.42720717833680499</c:v>
                </c:pt>
                <c:pt idx="2">
                  <c:v>0.27809904321312168</c:v>
                </c:pt>
                <c:pt idx="3">
                  <c:v>0.31283635085902395</c:v>
                </c:pt>
                <c:pt idx="4">
                  <c:v>0.32973621960022015</c:v>
                </c:pt>
                <c:pt idx="5">
                  <c:v>0.2130482745762185</c:v>
                </c:pt>
                <c:pt idx="6">
                  <c:v>0.27335709518387857</c:v>
                </c:pt>
                <c:pt idx="7">
                  <c:v>0.21184172621064462</c:v>
                </c:pt>
                <c:pt idx="8">
                  <c:v>0.18256279577721152</c:v>
                </c:pt>
                <c:pt idx="9">
                  <c:v>0.30004568296025586</c:v>
                </c:pt>
                <c:pt idx="10">
                  <c:v>1.0783927454659161</c:v>
                </c:pt>
                <c:pt idx="11">
                  <c:v>0.15346355000533676</c:v>
                </c:pt>
                <c:pt idx="12">
                  <c:v>0.13050159148282295</c:v>
                </c:pt>
                <c:pt idx="13">
                  <c:v>0.10977805394898268</c:v>
                </c:pt>
                <c:pt idx="14">
                  <c:v>0.11921522521860534</c:v>
                </c:pt>
                <c:pt idx="15">
                  <c:v>3.7903773401881849E-2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Gippsland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Reliability'!$G$31:$G$46</c:f>
              <c:numCache>
                <c:formatCode>_(* #,##0.00_);_(* \(#,##0.00\);_(* "-"??_);_(@_)</c:formatCode>
                <c:ptCount val="16"/>
                <c:pt idx="0">
                  <c:v>0.94070790775358137</c:v>
                </c:pt>
                <c:pt idx="1">
                  <c:v>0.26522757160727461</c:v>
                </c:pt>
                <c:pt idx="2">
                  <c:v>0.23855070957009927</c:v>
                </c:pt>
                <c:pt idx="3">
                  <c:v>0.29336169138984514</c:v>
                </c:pt>
                <c:pt idx="4">
                  <c:v>0.36016955099863857</c:v>
                </c:pt>
                <c:pt idx="5">
                  <c:v>0.31684748415609126</c:v>
                </c:pt>
                <c:pt idx="6">
                  <c:v>0.30888509739290099</c:v>
                </c:pt>
                <c:pt idx="7">
                  <c:v>0.23958971353212691</c:v>
                </c:pt>
                <c:pt idx="8">
                  <c:v>0.20487176261901524</c:v>
                </c:pt>
                <c:pt idx="9">
                  <c:v>0.26372637263726373</c:v>
                </c:pt>
                <c:pt idx="10">
                  <c:v>0.21391800533399491</c:v>
                </c:pt>
                <c:pt idx="11">
                  <c:v>0.11737089201877934</c:v>
                </c:pt>
                <c:pt idx="12">
                  <c:v>0.17477624084621643</c:v>
                </c:pt>
                <c:pt idx="13">
                  <c:v>0.10837738918259454</c:v>
                </c:pt>
                <c:pt idx="14">
                  <c:v>9.643201542912247E-2</c:v>
                </c:pt>
                <c:pt idx="15">
                  <c:v>5.8170878459687124E-2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Gippsland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Reliability'!$H$31:$H$46</c:f>
              <c:numCache>
                <c:formatCode>_(* #,##0.00_);_(* \(#,##0.00\);_(* "-"??_);_(@_)</c:formatCode>
                <c:ptCount val="16"/>
                <c:pt idx="0">
                  <c:v>0.73941243800076306</c:v>
                </c:pt>
                <c:pt idx="1">
                  <c:v>0.78756989934494326</c:v>
                </c:pt>
                <c:pt idx="2">
                  <c:v>0.41242268041237112</c:v>
                </c:pt>
                <c:pt idx="3">
                  <c:v>0.37943088002810466</c:v>
                </c:pt>
                <c:pt idx="4">
                  <c:v>0.31180631868131869</c:v>
                </c:pt>
                <c:pt idx="5">
                  <c:v>0.20881269610295122</c:v>
                </c:pt>
                <c:pt idx="6">
                  <c:v>0.35055197935552462</c:v>
                </c:pt>
                <c:pt idx="7">
                  <c:v>0.2282041736795733</c:v>
                </c:pt>
                <c:pt idx="8">
                  <c:v>0.19353150538834529</c:v>
                </c:pt>
                <c:pt idx="9">
                  <c:v>0.27201418125415466</c:v>
                </c:pt>
                <c:pt idx="10">
                  <c:v>0.14536079310027317</c:v>
                </c:pt>
                <c:pt idx="11">
                  <c:v>0.15578336957647304</c:v>
                </c:pt>
                <c:pt idx="12">
                  <c:v>0.16621609524662073</c:v>
                </c:pt>
                <c:pt idx="13">
                  <c:v>8.7362704792293064E-2</c:v>
                </c:pt>
                <c:pt idx="14">
                  <c:v>8.4126782616055176E-2</c:v>
                </c:pt>
                <c:pt idx="15">
                  <c:v>0.14142544277280517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South Gippsland </c:v>
                </c:pt>
                <c:pt idx="3">
                  <c:v>Western </c:v>
                </c:pt>
                <c:pt idx="4">
                  <c:v>Barwon </c:v>
                </c:pt>
                <c:pt idx="5">
                  <c:v>Gippsland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City West </c:v>
                </c:pt>
                <c:pt idx="9">
                  <c:v>East 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Reliability'!$I$31:$I$46</c:f>
              <c:numCache>
                <c:formatCode>_(* #,##0.00_);_(* \(#,##0.00\);_(* "-"??_);_(@_)</c:formatCode>
                <c:ptCount val="16"/>
                <c:pt idx="0">
                  <c:v>0.7009803921568627</c:v>
                </c:pt>
                <c:pt idx="1">
                  <c:v>0.40760057242804898</c:v>
                </c:pt>
                <c:pt idx="2">
                  <c:v>0.38697357030096247</c:v>
                </c:pt>
                <c:pt idx="3">
                  <c:v>0.31154128973784567</c:v>
                </c:pt>
                <c:pt idx="4">
                  <c:v>0.30456637024842459</c:v>
                </c:pt>
                <c:pt idx="5">
                  <c:v>0.30180779640235056</c:v>
                </c:pt>
                <c:pt idx="6">
                  <c:v>0.26081018179883764</c:v>
                </c:pt>
                <c:pt idx="7">
                  <c:v>0.23997985176656833</c:v>
                </c:pt>
                <c:pt idx="8">
                  <c:v>0.17637075591950249</c:v>
                </c:pt>
                <c:pt idx="9">
                  <c:v>0.1759895036081347</c:v>
                </c:pt>
                <c:pt idx="10">
                  <c:v>0.17567239390443812</c:v>
                </c:pt>
                <c:pt idx="11">
                  <c:v>0.13250804251333631</c:v>
                </c:pt>
                <c:pt idx="12">
                  <c:v>0.13055167412490937</c:v>
                </c:pt>
                <c:pt idx="13">
                  <c:v>0.12460720328740632</c:v>
                </c:pt>
                <c:pt idx="14">
                  <c:v>6.6059320271225935E-2</c:v>
                </c:pt>
                <c:pt idx="15">
                  <c:v>5.179716523508672E-2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7367168"/>
        <c:axId val="77368704"/>
      </c:barChart>
      <c:catAx>
        <c:axId val="773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6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368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6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trends'!$E$51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trends'!$E$52:$E$67</c:f>
              <c:numCache>
                <c:formatCode>_-* #,##0_-;\-* #,##0_-;_-* "-"??_-;_-@_-</c:formatCode>
                <c:ptCount val="16"/>
                <c:pt idx="0">
                  <c:v>947.40059999999994</c:v>
                </c:pt>
                <c:pt idx="1">
                  <c:v>877.45304347826095</c:v>
                </c:pt>
                <c:pt idx="2">
                  <c:v>1097.7248</c:v>
                </c:pt>
                <c:pt idx="3">
                  <c:v>1007.2785869565216</c:v>
                </c:pt>
                <c:pt idx="4">
                  <c:v>932.43049999999994</c:v>
                </c:pt>
                <c:pt idx="5">
                  <c:v>902.46862608695653</c:v>
                </c:pt>
                <c:pt idx="6">
                  <c:v>928.62940000000003</c:v>
                </c:pt>
                <c:pt idx="7">
                  <c:v>762.66518153227491</c:v>
                </c:pt>
                <c:pt idx="8">
                  <c:v>842.61079999999993</c:v>
                </c:pt>
                <c:pt idx="9">
                  <c:v>722.01984617813469</c:v>
                </c:pt>
                <c:pt idx="10">
                  <c:v>865.35691449275362</c:v>
                </c:pt>
                <c:pt idx="11">
                  <c:v>906.39</c:v>
                </c:pt>
                <c:pt idx="12">
                  <c:v>691.27416956521733</c:v>
                </c:pt>
                <c:pt idx="13">
                  <c:v>686.94546359527874</c:v>
                </c:pt>
                <c:pt idx="14">
                  <c:v>662.12490000000003</c:v>
                </c:pt>
                <c:pt idx="15">
                  <c:v>734.58549999999991</c:v>
                </c:pt>
              </c:numCache>
            </c:numRef>
          </c:val>
        </c:ser>
        <c:ser>
          <c:idx val="1"/>
          <c:order val="1"/>
          <c:tx>
            <c:strRef>
              <c:f>'3. Usage, price trends'!$F$51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trends'!$F$52:$F$67</c:f>
              <c:numCache>
                <c:formatCode>_-* #,##0_-;\-* #,##0_-;_-* "-"??_-;_-@_-</c:formatCode>
                <c:ptCount val="16"/>
                <c:pt idx="0">
                  <c:v>1095.5626313485598</c:v>
                </c:pt>
                <c:pt idx="1">
                  <c:v>965.75758695652166</c:v>
                </c:pt>
                <c:pt idx="2">
                  <c:v>1185.3223028361353</c:v>
                </c:pt>
                <c:pt idx="3">
                  <c:v>1095.5380427005762</c:v>
                </c:pt>
                <c:pt idx="4">
                  <c:v>1016.5594569834913</c:v>
                </c:pt>
                <c:pt idx="5">
                  <c:v>1043.5594519270335</c:v>
                </c:pt>
                <c:pt idx="6">
                  <c:v>988.27630098452892</c:v>
                </c:pt>
                <c:pt idx="7">
                  <c:v>909.68928726563763</c:v>
                </c:pt>
                <c:pt idx="8">
                  <c:v>953.42010000000005</c:v>
                </c:pt>
                <c:pt idx="9">
                  <c:v>829.10502096008236</c:v>
                </c:pt>
                <c:pt idx="10">
                  <c:v>956.01909687718194</c:v>
                </c:pt>
                <c:pt idx="11">
                  <c:v>957.64667714555173</c:v>
                </c:pt>
                <c:pt idx="12">
                  <c:v>769.64046193327636</c:v>
                </c:pt>
                <c:pt idx="13">
                  <c:v>791.24933744305042</c:v>
                </c:pt>
                <c:pt idx="14">
                  <c:v>758.73188238209309</c:v>
                </c:pt>
                <c:pt idx="15">
                  <c:v>803.98840690515226</c:v>
                </c:pt>
              </c:numCache>
            </c:numRef>
          </c:val>
        </c:ser>
        <c:ser>
          <c:idx val="2"/>
          <c:order val="2"/>
          <c:tx>
            <c:strRef>
              <c:f>'3. Usage, price trends'!$G$51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trends'!$G$52:$G$67</c:f>
              <c:numCache>
                <c:formatCode>_-* #,##0_-;\-* #,##0_-;_-* "-"??_-;_-@_-</c:formatCode>
                <c:ptCount val="16"/>
                <c:pt idx="0">
                  <c:v>1211.3008844000001</c:v>
                </c:pt>
                <c:pt idx="1">
                  <c:v>1064.1391826086956</c:v>
                </c:pt>
                <c:pt idx="2">
                  <c:v>1260.8630002829655</c:v>
                </c:pt>
                <c:pt idx="3">
                  <c:v>1169.3792391304348</c:v>
                </c:pt>
                <c:pt idx="4">
                  <c:v>1134.8679999999999</c:v>
                </c:pt>
                <c:pt idx="5">
                  <c:v>1148.1580000000001</c:v>
                </c:pt>
                <c:pt idx="6">
                  <c:v>1041.3670753623189</c:v>
                </c:pt>
                <c:pt idx="7">
                  <c:v>952.73817927903372</c:v>
                </c:pt>
                <c:pt idx="8">
                  <c:v>1065.6562548523489</c:v>
                </c:pt>
                <c:pt idx="9">
                  <c:v>856.77911649588827</c:v>
                </c:pt>
                <c:pt idx="10">
                  <c:v>976.98690144927536</c:v>
                </c:pt>
                <c:pt idx="11">
                  <c:v>1003.3432</c:v>
                </c:pt>
                <c:pt idx="12">
                  <c:v>832.07307826086958</c:v>
                </c:pt>
                <c:pt idx="13">
                  <c:v>813.10969139923668</c:v>
                </c:pt>
                <c:pt idx="14">
                  <c:v>863.87840000000006</c:v>
                </c:pt>
                <c:pt idx="15">
                  <c:v>921.99</c:v>
                </c:pt>
              </c:numCache>
            </c:numRef>
          </c:val>
        </c:ser>
        <c:ser>
          <c:idx val="3"/>
          <c:order val="3"/>
          <c:tx>
            <c:strRef>
              <c:f>'3. Usage, price trends'!$H$51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trends'!$H$52:$H$67</c:f>
              <c:numCache>
                <c:formatCode>_-* #,##0_-;\-* #,##0_-;_-* "-"??_-;_-@_-</c:formatCode>
                <c:ptCount val="16"/>
                <c:pt idx="0">
                  <c:v>1262.2088000000001</c:v>
                </c:pt>
                <c:pt idx="1">
                  <c:v>1234.4159999999999</c:v>
                </c:pt>
                <c:pt idx="2">
                  <c:v>1242.1790000000001</c:v>
                </c:pt>
                <c:pt idx="3">
                  <c:v>1218.2759782608696</c:v>
                </c:pt>
                <c:pt idx="4">
                  <c:v>1115.5738999999999</c:v>
                </c:pt>
                <c:pt idx="5">
                  <c:v>1139.5598260869565</c:v>
                </c:pt>
                <c:pt idx="6">
                  <c:v>1064</c:v>
                </c:pt>
                <c:pt idx="7">
                  <c:v>1154</c:v>
                </c:pt>
                <c:pt idx="8">
                  <c:v>1054.5932</c:v>
                </c:pt>
                <c:pt idx="9">
                  <c:v>1072</c:v>
                </c:pt>
                <c:pt idx="10">
                  <c:v>1026.0073130434782</c:v>
                </c:pt>
                <c:pt idx="11">
                  <c:v>992.43419999999992</c:v>
                </c:pt>
                <c:pt idx="12">
                  <c:v>871.79</c:v>
                </c:pt>
                <c:pt idx="13">
                  <c:v>1000.3350426556067</c:v>
                </c:pt>
                <c:pt idx="14">
                  <c:v>868.88</c:v>
                </c:pt>
                <c:pt idx="15">
                  <c:v>911.40800000000002</c:v>
                </c:pt>
              </c:numCache>
            </c:numRef>
          </c:val>
        </c:ser>
        <c:ser>
          <c:idx val="4"/>
          <c:order val="4"/>
          <c:tx>
            <c:strRef>
              <c:f>'3. Usage, price trends'!$I$51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Usage, price trends'!$D$52:$D$67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trends'!$I$52:$I$67</c:f>
              <c:numCache>
                <c:formatCode>_-* #,##0_-;\-* #,##0_-;_-* "-"??_-;_-@_-</c:formatCode>
                <c:ptCount val="16"/>
                <c:pt idx="0">
                  <c:v>1315.934</c:v>
                </c:pt>
                <c:pt idx="1">
                  <c:v>1286.21</c:v>
                </c:pt>
                <c:pt idx="2">
                  <c:v>1239</c:v>
                </c:pt>
                <c:pt idx="3">
                  <c:v>1184</c:v>
                </c:pt>
                <c:pt idx="4">
                  <c:v>1102</c:v>
                </c:pt>
                <c:pt idx="5">
                  <c:v>1101.3748811594203</c:v>
                </c:pt>
                <c:pt idx="6">
                  <c:v>1071.7360000000001</c:v>
                </c:pt>
                <c:pt idx="7">
                  <c:v>1031.4531843038753</c:v>
                </c:pt>
                <c:pt idx="8">
                  <c:v>1029</c:v>
                </c:pt>
                <c:pt idx="9">
                  <c:v>972</c:v>
                </c:pt>
                <c:pt idx="10">
                  <c:v>964</c:v>
                </c:pt>
                <c:pt idx="11">
                  <c:v>957</c:v>
                </c:pt>
                <c:pt idx="12">
                  <c:v>921</c:v>
                </c:pt>
                <c:pt idx="13">
                  <c:v>904.48365714285717</c:v>
                </c:pt>
                <c:pt idx="14">
                  <c:v>891</c:v>
                </c:pt>
                <c:pt idx="15">
                  <c:v>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1824384"/>
        <c:axId val="101834752"/>
      </c:barChart>
      <c:catAx>
        <c:axId val="10182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3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347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24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Reliability'!$E$51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City West </c:v>
                </c:pt>
                <c:pt idx="10">
                  <c:v>South Gippsland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  <c:pt idx="15">
                  <c:v>Western </c:v>
                </c:pt>
              </c:strCache>
            </c:strRef>
          </c:cat>
          <c:val>
            <c:numRef>
              <c:f>'5. Network Reliability'!$E$52:$E$67</c:f>
              <c:numCache>
                <c:formatCode>_-* #,##0.0000_-;\-* #,##0.0000_-;_-* "-"??_-;_-@_-</c:formatCode>
                <c:ptCount val="16"/>
                <c:pt idx="0">
                  <c:v>1.3337199188170484E-2</c:v>
                </c:pt>
                <c:pt idx="1">
                  <c:v>9.9438895989947783E-3</c:v>
                </c:pt>
                <c:pt idx="2">
                  <c:v>3.4649551183665875E-2</c:v>
                </c:pt>
                <c:pt idx="3">
                  <c:v>1.0096244574448009E-2</c:v>
                </c:pt>
                <c:pt idx="4">
                  <c:v>4.5102274171007492E-3</c:v>
                </c:pt>
                <c:pt idx="5">
                  <c:v>6.1396161829503663E-3</c:v>
                </c:pt>
                <c:pt idx="6">
                  <c:v>4.5678658711246272E-3</c:v>
                </c:pt>
                <c:pt idx="7">
                  <c:v>4.2108050847457626E-2</c:v>
                </c:pt>
                <c:pt idx="8">
                  <c:v>1.4099944268994984E-2</c:v>
                </c:pt>
                <c:pt idx="9">
                  <c:v>9.7756754041291357E-4</c:v>
                </c:pt>
                <c:pt idx="10">
                  <c:v>7.8731722992876653E-3</c:v>
                </c:pt>
                <c:pt idx="11">
                  <c:v>8.7600461867361754E-4</c:v>
                </c:pt>
                <c:pt idx="12">
                  <c:v>1.5913999447881651E-3</c:v>
                </c:pt>
                <c:pt idx="13">
                  <c:v>4.9175087900469618E-4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'5. Network Reliability'!$F$51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City West </c:v>
                </c:pt>
                <c:pt idx="10">
                  <c:v>South Gippsland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  <c:pt idx="15">
                  <c:v>Western </c:v>
                </c:pt>
              </c:strCache>
            </c:strRef>
          </c:cat>
          <c:val>
            <c:numRef>
              <c:f>'5. Network Reliability'!$F$52:$F$67</c:f>
              <c:numCache>
                <c:formatCode>_-* #,##0.0000_-;\-* #,##0.0000_-;_-* "-"??_-;_-@_-</c:formatCode>
                <c:ptCount val="16"/>
                <c:pt idx="0">
                  <c:v>1.8106072744752445E-2</c:v>
                </c:pt>
                <c:pt idx="1">
                  <c:v>1.4195751947913331E-2</c:v>
                </c:pt>
                <c:pt idx="2">
                  <c:v>6.2128825947921429E-3</c:v>
                </c:pt>
                <c:pt idx="3">
                  <c:v>3.2628455120336849E-3</c:v>
                </c:pt>
                <c:pt idx="4">
                  <c:v>1.6666666666666666E-2</c:v>
                </c:pt>
                <c:pt idx="5">
                  <c:v>3.9949402188283892E-3</c:v>
                </c:pt>
                <c:pt idx="6">
                  <c:v>3.95848664010759E-3</c:v>
                </c:pt>
                <c:pt idx="7">
                  <c:v>2.0445370490949341E-2</c:v>
                </c:pt>
                <c:pt idx="8">
                  <c:v>5.0854278710715985E-3</c:v>
                </c:pt>
                <c:pt idx="9">
                  <c:v>2.1499079364576904E-3</c:v>
                </c:pt>
                <c:pt idx="10">
                  <c:v>3.9953737777310479E-3</c:v>
                </c:pt>
                <c:pt idx="11">
                  <c:v>3.0707190810838093E-4</c:v>
                </c:pt>
                <c:pt idx="12">
                  <c:v>6.6121759635454011E-3</c:v>
                </c:pt>
                <c:pt idx="13">
                  <c:v>2.3038122029294789E-3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'5. Network Reliability'!$G$51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City West </c:v>
                </c:pt>
                <c:pt idx="10">
                  <c:v>South Gippsland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  <c:pt idx="15">
                  <c:v>Western </c:v>
                </c:pt>
              </c:strCache>
            </c:strRef>
          </c:cat>
          <c:val>
            <c:numRef>
              <c:f>'5. Network Reliability'!$G$52:$G$67</c:f>
              <c:numCache>
                <c:formatCode>_-* #,##0.0000_-;\-* #,##0.0000_-;_-* "-"??_-;_-@_-</c:formatCode>
                <c:ptCount val="16"/>
                <c:pt idx="0">
                  <c:v>3.881066170574462E-3</c:v>
                </c:pt>
                <c:pt idx="1">
                  <c:v>1.178972188888187E-2</c:v>
                </c:pt>
                <c:pt idx="2">
                  <c:v>2.8037803780378037E-2</c:v>
                </c:pt>
                <c:pt idx="3">
                  <c:v>7.9488084459926039E-3</c:v>
                </c:pt>
                <c:pt idx="4">
                  <c:v>8.7762823295912673E-3</c:v>
                </c:pt>
                <c:pt idx="5">
                  <c:v>7.6354092102123598E-3</c:v>
                </c:pt>
                <c:pt idx="6">
                  <c:v>4.8252619239504725E-3</c:v>
                </c:pt>
                <c:pt idx="7">
                  <c:v>0</c:v>
                </c:pt>
                <c:pt idx="8">
                  <c:v>2.007051803634391E-3</c:v>
                </c:pt>
                <c:pt idx="9">
                  <c:v>1.7712700005904232E-3</c:v>
                </c:pt>
                <c:pt idx="10">
                  <c:v>5.718147320268233E-4</c:v>
                </c:pt>
                <c:pt idx="11">
                  <c:v>1.1489707655380668E-3</c:v>
                </c:pt>
                <c:pt idx="12">
                  <c:v>1.9707823693183597E-3</c:v>
                </c:pt>
                <c:pt idx="13">
                  <c:v>0</c:v>
                </c:pt>
                <c:pt idx="14">
                  <c:v>3.4542811496999094E-4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'5. Network Reliability'!$H$51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City West </c:v>
                </c:pt>
                <c:pt idx="10">
                  <c:v>South Gippsland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  <c:pt idx="15">
                  <c:v>Western </c:v>
                </c:pt>
              </c:strCache>
            </c:strRef>
          </c:cat>
          <c:val>
            <c:numRef>
              <c:f>'5. Network Reliability'!$H$52:$H$67</c:f>
              <c:numCache>
                <c:formatCode>_-* #,##0.0000_-;\-* #,##0.0000_-;_-* "-"??_-;_-@_-</c:formatCode>
                <c:ptCount val="16"/>
                <c:pt idx="0">
                  <c:v>5.0519252276721521E-2</c:v>
                </c:pt>
                <c:pt idx="1">
                  <c:v>5.7574816195505854E-3</c:v>
                </c:pt>
                <c:pt idx="2">
                  <c:v>9.4837137159317526E-3</c:v>
                </c:pt>
                <c:pt idx="3">
                  <c:v>1.2944689494187017E-2</c:v>
                </c:pt>
                <c:pt idx="4">
                  <c:v>7.7959546975230965E-3</c:v>
                </c:pt>
                <c:pt idx="5">
                  <c:v>6.4491758241758245E-3</c:v>
                </c:pt>
                <c:pt idx="6">
                  <c:v>4.9328701341447463E-3</c:v>
                </c:pt>
                <c:pt idx="7">
                  <c:v>6.1299758361948363E-2</c:v>
                </c:pt>
                <c:pt idx="8">
                  <c:v>6.4452600483394507E-4</c:v>
                </c:pt>
                <c:pt idx="9">
                  <c:v>4.1246574153304318E-3</c:v>
                </c:pt>
                <c:pt idx="10">
                  <c:v>0</c:v>
                </c:pt>
                <c:pt idx="11">
                  <c:v>7.7565948006405973E-4</c:v>
                </c:pt>
                <c:pt idx="12">
                  <c:v>9.2041480026998831E-5</c:v>
                </c:pt>
                <c:pt idx="13">
                  <c:v>0</c:v>
                </c:pt>
                <c:pt idx="14">
                  <c:v>3.8085565570648725E-4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'5. Network Reliability'!$I$51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City West </c:v>
                </c:pt>
                <c:pt idx="10">
                  <c:v>South Gippsland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  <c:pt idx="15">
                  <c:v>Western </c:v>
                </c:pt>
              </c:strCache>
            </c:strRef>
          </c:cat>
          <c:val>
            <c:numRef>
              <c:f>'5. Network Reliability'!$I$52:$I$67</c:f>
              <c:numCache>
                <c:formatCode>_-* #,##0.0000_-;\-* #,##0.0000_-;_-* "-"??_-;_-@_-</c:formatCode>
                <c:ptCount val="16"/>
                <c:pt idx="0">
                  <c:v>2.6681507393862301E-2</c:v>
                </c:pt>
                <c:pt idx="1">
                  <c:v>1.3601009895345522E-2</c:v>
                </c:pt>
                <c:pt idx="2">
                  <c:v>9.6654275092936809E-3</c:v>
                </c:pt>
                <c:pt idx="3">
                  <c:v>8.1642418170671527E-3</c:v>
                </c:pt>
                <c:pt idx="4">
                  <c:v>5.1302288871349641E-3</c:v>
                </c:pt>
                <c:pt idx="5">
                  <c:v>4.2573576045447795E-3</c:v>
                </c:pt>
                <c:pt idx="6">
                  <c:v>2.7513343971826334E-3</c:v>
                </c:pt>
                <c:pt idx="7">
                  <c:v>2.2918258212375861E-3</c:v>
                </c:pt>
                <c:pt idx="8">
                  <c:v>1.9102534623344006E-3</c:v>
                </c:pt>
                <c:pt idx="9">
                  <c:v>1.6488663138784813E-3</c:v>
                </c:pt>
                <c:pt idx="10">
                  <c:v>1.2731068900544891E-3</c:v>
                </c:pt>
                <c:pt idx="11">
                  <c:v>6.5963587036027289E-4</c:v>
                </c:pt>
                <c:pt idx="12">
                  <c:v>3.3236644911771818E-4</c:v>
                </c:pt>
                <c:pt idx="13">
                  <c:v>9.4649913631953805E-5</c:v>
                </c:pt>
                <c:pt idx="14">
                  <c:v>4.1599068180872751E-5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0480512"/>
        <c:axId val="80494592"/>
      </c:barChart>
      <c:catAx>
        <c:axId val="804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9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4945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80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Reliability'!$E$72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Wannon </c:v>
                </c:pt>
                <c:pt idx="2">
                  <c:v>Gippsland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Western </c:v>
                </c:pt>
                <c:pt idx="6">
                  <c:v>Westernport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Reliability'!$E$73:$E$88</c:f>
              <c:numCache>
                <c:formatCode>_(* #,##0.00_);_(* \(#,##0.00\);_(* "-"??_);_(@_)</c:formatCode>
                <c:ptCount val="16"/>
                <c:pt idx="0">
                  <c:v>151.09684377838329</c:v>
                </c:pt>
                <c:pt idx="1">
                  <c:v>112.84090909090909</c:v>
                </c:pt>
                <c:pt idx="2">
                  <c:v>158.61572125904729</c:v>
                </c:pt>
                <c:pt idx="3">
                  <c:v>185.19924270348156</c:v>
                </c:pt>
                <c:pt idx="4">
                  <c:v>186.67307252345</c:v>
                </c:pt>
                <c:pt idx="5">
                  <c:v>128.98031685069611</c:v>
                </c:pt>
                <c:pt idx="6">
                  <c:v>157.78745800671894</c:v>
                </c:pt>
                <c:pt idx="7">
                  <c:v>180.87648530331458</c:v>
                </c:pt>
                <c:pt idx="8">
                  <c:v>188.17537934163431</c:v>
                </c:pt>
                <c:pt idx="9">
                  <c:v>148.13228346456694</c:v>
                </c:pt>
                <c:pt idx="10">
                  <c:v>146.25758877434134</c:v>
                </c:pt>
                <c:pt idx="11">
                  <c:v>103.87545454545455</c:v>
                </c:pt>
                <c:pt idx="12">
                  <c:v>141.92443767880107</c:v>
                </c:pt>
                <c:pt idx="13">
                  <c:v>#N/A</c:v>
                </c:pt>
                <c:pt idx="14">
                  <c:v>50.697496167603475</c:v>
                </c:pt>
                <c:pt idx="15">
                  <c:v>95.653085600530858</c:v>
                </c:pt>
              </c:numCache>
            </c:numRef>
          </c:val>
        </c:ser>
        <c:ser>
          <c:idx val="1"/>
          <c:order val="1"/>
          <c:tx>
            <c:strRef>
              <c:f>'5. Network Reliability'!$F$72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Wannon </c:v>
                </c:pt>
                <c:pt idx="2">
                  <c:v>Gippsland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Western </c:v>
                </c:pt>
                <c:pt idx="6">
                  <c:v>Westernport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Reliability'!$F$73:$F$88</c:f>
              <c:numCache>
                <c:formatCode>_(* #,##0.00_);_(* \(#,##0.00\);_(* "-"??_);_(@_)</c:formatCode>
                <c:ptCount val="16"/>
                <c:pt idx="0">
                  <c:v>157.17748064743139</c:v>
                </c:pt>
                <c:pt idx="1">
                  <c:v>195.93905817174516</c:v>
                </c:pt>
                <c:pt idx="2">
                  <c:v>166.44169030909362</c:v>
                </c:pt>
                <c:pt idx="3">
                  <c:v>191.15173507134051</c:v>
                </c:pt>
                <c:pt idx="4">
                  <c:v>194.00279642058166</c:v>
                </c:pt>
                <c:pt idx="5">
                  <c:v>144.54855195911415</c:v>
                </c:pt>
                <c:pt idx="6">
                  <c:v>145.19914477703117</c:v>
                </c:pt>
                <c:pt idx="7">
                  <c:v>171.10683181730212</c:v>
                </c:pt>
                <c:pt idx="8">
                  <c:v>159.79338601112087</c:v>
                </c:pt>
                <c:pt idx="9">
                  <c:v>231.8152634766808</c:v>
                </c:pt>
                <c:pt idx="10">
                  <c:v>134.25042383143619</c:v>
                </c:pt>
                <c:pt idx="11">
                  <c:v>80.261184490839369</c:v>
                </c:pt>
                <c:pt idx="12">
                  <c:v>154.4110881421534</c:v>
                </c:pt>
                <c:pt idx="13">
                  <c:v>#N/A</c:v>
                </c:pt>
                <c:pt idx="14">
                  <c:v>181.38936099029775</c:v>
                </c:pt>
                <c:pt idx="15">
                  <c:v>129.4314315352697</c:v>
                </c:pt>
              </c:numCache>
            </c:numRef>
          </c:val>
        </c:ser>
        <c:ser>
          <c:idx val="2"/>
          <c:order val="2"/>
          <c:tx>
            <c:strRef>
              <c:f>'5. Network Reliability'!$G$72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Wannon </c:v>
                </c:pt>
                <c:pt idx="2">
                  <c:v>Gippsland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Western </c:v>
                </c:pt>
                <c:pt idx="6">
                  <c:v>Westernport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Reliability'!$G$73:$G$88</c:f>
              <c:numCache>
                <c:formatCode>_(* #,##0.00_);_(* \(#,##0.00\);_(* "-"??_);_(@_)</c:formatCode>
                <c:ptCount val="16"/>
                <c:pt idx="0">
                  <c:v>66.618464052287578</c:v>
                </c:pt>
                <c:pt idx="1">
                  <c:v>201.19853785900781</c:v>
                </c:pt>
                <c:pt idx="2">
                  <c:v>156.87791547994766</c:v>
                </c:pt>
                <c:pt idx="3">
                  <c:v>185.10872569500242</c:v>
                </c:pt>
                <c:pt idx="4">
                  <c:v>229.28041100430892</c:v>
                </c:pt>
                <c:pt idx="5">
                  <c:v>173.93978494623656</c:v>
                </c:pt>
                <c:pt idx="6">
                  <c:v>185.74716830386379</c:v>
                </c:pt>
                <c:pt idx="7">
                  <c:v>196.38473479948254</c:v>
                </c:pt>
                <c:pt idx="8">
                  <c:v>149.69424268674618</c:v>
                </c:pt>
                <c:pt idx="9">
                  <c:v>180.73252688172042</c:v>
                </c:pt>
                <c:pt idx="10">
                  <c:v>121.56211180124224</c:v>
                </c:pt>
                <c:pt idx="11">
                  <c:v>76.41614906832298</c:v>
                </c:pt>
                <c:pt idx="12">
                  <c:v>160.24275985416523</c:v>
                </c:pt>
                <c:pt idx="13">
                  <c:v>105</c:v>
                </c:pt>
                <c:pt idx="14">
                  <c:v>93.712223725755521</c:v>
                </c:pt>
                <c:pt idx="15">
                  <c:v>120.51127733026468</c:v>
                </c:pt>
              </c:numCache>
            </c:numRef>
          </c:val>
        </c:ser>
        <c:ser>
          <c:idx val="3"/>
          <c:order val="3"/>
          <c:tx>
            <c:strRef>
              <c:f>'5. Network Reliability'!$H$72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Wannon </c:v>
                </c:pt>
                <c:pt idx="2">
                  <c:v>Gippsland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Western </c:v>
                </c:pt>
                <c:pt idx="6">
                  <c:v>Westernport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Reliability'!$H$73:$H$88</c:f>
              <c:numCache>
                <c:formatCode>_(* #,##0.00_);_(* \(#,##0.00\);_(* "-"??_);_(@_)</c:formatCode>
                <c:ptCount val="16"/>
                <c:pt idx="0">
                  <c:v>149.84223264256542</c:v>
                </c:pt>
                <c:pt idx="1">
                  <c:v>171.99771689497717</c:v>
                </c:pt>
                <c:pt idx="2">
                  <c:v>170.87792022792021</c:v>
                </c:pt>
                <c:pt idx="3">
                  <c:v>172.70632204910135</c:v>
                </c:pt>
                <c:pt idx="4">
                  <c:v>176.94003714513133</c:v>
                </c:pt>
                <c:pt idx="5">
                  <c:v>150.25215175927838</c:v>
                </c:pt>
                <c:pt idx="6">
                  <c:v>167.39214556695237</c:v>
                </c:pt>
                <c:pt idx="7">
                  <c:v>120.18589454709328</c:v>
                </c:pt>
                <c:pt idx="8">
                  <c:v>175.11552110571535</c:v>
                </c:pt>
                <c:pt idx="9">
                  <c:v>111.89125295508275</c:v>
                </c:pt>
                <c:pt idx="10">
                  <c:v>122.561708966718</c:v>
                </c:pt>
                <c:pt idx="11">
                  <c:v>99.16583416583417</c:v>
                </c:pt>
                <c:pt idx="12">
                  <c:v>102.01919933700131</c:v>
                </c:pt>
                <c:pt idx="13">
                  <c:v>97.142857142857139</c:v>
                </c:pt>
                <c:pt idx="14">
                  <c:v>72.533291058972736</c:v>
                </c:pt>
                <c:pt idx="15">
                  <c:v>85.031876332622602</c:v>
                </c:pt>
              </c:numCache>
            </c:numRef>
          </c:val>
        </c:ser>
        <c:ser>
          <c:idx val="4"/>
          <c:order val="4"/>
          <c:tx>
            <c:strRef>
              <c:f>'5. Network Reliability'!$I$72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Wannon </c:v>
                </c:pt>
                <c:pt idx="2">
                  <c:v>Gippsland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Western </c:v>
                </c:pt>
                <c:pt idx="6">
                  <c:v>Westernport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City West </c:v>
                </c:pt>
                <c:pt idx="11">
                  <c:v>Goulburn Valley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Reliability'!$I$73:$I$88</c:f>
              <c:numCache>
                <c:formatCode>_(* #,##0.00_);_(* \(#,##0.00\);_(* "-"??_);_(@_)</c:formatCode>
                <c:ptCount val="16"/>
                <c:pt idx="0">
                  <c:v>209.60478043357421</c:v>
                </c:pt>
                <c:pt idx="1">
                  <c:v>198.52103994490358</c:v>
                </c:pt>
                <c:pt idx="2">
                  <c:v>191.36251530523</c:v>
                </c:pt>
                <c:pt idx="3">
                  <c:v>173.49617853867318</c:v>
                </c:pt>
                <c:pt idx="4">
                  <c:v>160.70496894409939</c:v>
                </c:pt>
                <c:pt idx="5">
                  <c:v>159.01457153642883</c:v>
                </c:pt>
                <c:pt idx="6">
                  <c:v>148.46044863167339</c:v>
                </c:pt>
                <c:pt idx="7">
                  <c:v>145.16594911937378</c:v>
                </c:pt>
                <c:pt idx="8">
                  <c:v>143.52938816449347</c:v>
                </c:pt>
                <c:pt idx="9">
                  <c:v>134.4809348093481</c:v>
                </c:pt>
                <c:pt idx="10">
                  <c:v>117.1668791374321</c:v>
                </c:pt>
                <c:pt idx="11">
                  <c:v>112.40359534719775</c:v>
                </c:pt>
                <c:pt idx="12">
                  <c:v>110.41483880785201</c:v>
                </c:pt>
                <c:pt idx="13">
                  <c:v>102.41379310344827</c:v>
                </c:pt>
                <c:pt idx="14">
                  <c:v>78.902004454342986</c:v>
                </c:pt>
                <c:pt idx="15">
                  <c:v>77.425651105651113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0509568"/>
        <c:axId val="80523648"/>
      </c:barChart>
      <c:catAx>
        <c:axId val="8050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236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0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North East </c:v>
                </c:pt>
                <c:pt idx="5">
                  <c:v>Westernport </c:v>
                </c:pt>
                <c:pt idx="6">
                  <c:v>Yarra Valley </c:v>
                </c:pt>
                <c:pt idx="7">
                  <c:v>Western </c:v>
                </c:pt>
                <c:pt idx="8">
                  <c:v>Wannon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Barwon </c:v>
                </c:pt>
                <c:pt idx="12">
                  <c:v>GWMWater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Reliability'!$E$94:$E$109</c:f>
              <c:numCache>
                <c:formatCode>_-* #,##0.0_-;\-* #,##0.0_-;_-* "-"??_-;_-@_-</c:formatCode>
                <c:ptCount val="16"/>
                <c:pt idx="0">
                  <c:v>99.954365079365076</c:v>
                </c:pt>
                <c:pt idx="1">
                  <c:v>274.02149959688256</c:v>
                </c:pt>
                <c:pt idx="2">
                  <c:v>104.08565965583175</c:v>
                </c:pt>
                <c:pt idx="3">
                  <c:v>147.27371443046525</c:v>
                </c:pt>
                <c:pt idx="4">
                  <c:v>80.939061467283551</c:v>
                </c:pt>
                <c:pt idx="5">
                  <c:v>117.7090479006505</c:v>
                </c:pt>
                <c:pt idx="6">
                  <c:v>109.92636079423264</c:v>
                </c:pt>
                <c:pt idx="7">
                  <c:v>81.156527590847915</c:v>
                </c:pt>
                <c:pt idx="8">
                  <c:v>66.007410021171495</c:v>
                </c:pt>
                <c:pt idx="9">
                  <c:v>88.443600472624226</c:v>
                </c:pt>
                <c:pt idx="10">
                  <c:v>77.578157894736847</c:v>
                </c:pt>
                <c:pt idx="11">
                  <c:v>92.899785210187176</c:v>
                </c:pt>
                <c:pt idx="12">
                  <c:v>79.617164424023628</c:v>
                </c:pt>
                <c:pt idx="13">
                  <c:v>217.02855299241813</c:v>
                </c:pt>
                <c:pt idx="14">
                  <c:v>60.142705570291774</c:v>
                </c:pt>
                <c:pt idx="15">
                  <c:v>55.081944118337638</c:v>
                </c:pt>
              </c:numCache>
            </c:numRef>
          </c:val>
        </c:ser>
        <c:ser>
          <c:idx val="1"/>
          <c:order val="1"/>
          <c:tx>
            <c:strRef>
              <c:f>'5. Network Reliability'!$F$93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North East </c:v>
                </c:pt>
                <c:pt idx="5">
                  <c:v>Westernport </c:v>
                </c:pt>
                <c:pt idx="6">
                  <c:v>Yarra Valley </c:v>
                </c:pt>
                <c:pt idx="7">
                  <c:v>Western </c:v>
                </c:pt>
                <c:pt idx="8">
                  <c:v>Wannon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Barwon </c:v>
                </c:pt>
                <c:pt idx="12">
                  <c:v>GWMWater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Reliability'!$F$94:$F$109</c:f>
              <c:numCache>
                <c:formatCode>_-* #,##0.0_-;\-* #,##0.0_-;_-* "-"??_-;_-@_-</c:formatCode>
                <c:ptCount val="16"/>
                <c:pt idx="0">
                  <c:v>94.824387397899656</c:v>
                </c:pt>
                <c:pt idx="1">
                  <c:v>105.44588264299803</c:v>
                </c:pt>
                <c:pt idx="2">
                  <c:v>97.40860664299143</c:v>
                </c:pt>
                <c:pt idx="3">
                  <c:v>131.44781558751376</c:v>
                </c:pt>
                <c:pt idx="4">
                  <c:v>198.79581828549706</c:v>
                </c:pt>
                <c:pt idx="5">
                  <c:v>175.10447906523856</c:v>
                </c:pt>
                <c:pt idx="6">
                  <c:v>101.34566472441682</c:v>
                </c:pt>
                <c:pt idx="7">
                  <c:v>66.99408966411994</c:v>
                </c:pt>
                <c:pt idx="8">
                  <c:v>88.633943427620636</c:v>
                </c:pt>
                <c:pt idx="9">
                  <c:v>87.322956301164538</c:v>
                </c:pt>
                <c:pt idx="10">
                  <c:v>75.108481824661439</c:v>
                </c:pt>
                <c:pt idx="11">
                  <c:v>113.85828545679847</c:v>
                </c:pt>
                <c:pt idx="12">
                  <c:v>80.028107934468352</c:v>
                </c:pt>
                <c:pt idx="13">
                  <c:v>127.70318763122734</c:v>
                </c:pt>
                <c:pt idx="14">
                  <c:v>92.082798001427548</c:v>
                </c:pt>
                <c:pt idx="15">
                  <c:v>54.544268000870133</c:v>
                </c:pt>
              </c:numCache>
            </c:numRef>
          </c:val>
        </c:ser>
        <c:ser>
          <c:idx val="2"/>
          <c:order val="2"/>
          <c:tx>
            <c:strRef>
              <c:f>'5. Network Reliability'!$G$93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North East </c:v>
                </c:pt>
                <c:pt idx="5">
                  <c:v>Westernport </c:v>
                </c:pt>
                <c:pt idx="6">
                  <c:v>Yarra Valley </c:v>
                </c:pt>
                <c:pt idx="7">
                  <c:v>Western </c:v>
                </c:pt>
                <c:pt idx="8">
                  <c:v>Wannon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Barwon </c:v>
                </c:pt>
                <c:pt idx="12">
                  <c:v>GWMWater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Reliability'!$G$94:$G$109</c:f>
              <c:numCache>
                <c:formatCode>_-* #,##0.0_-;\-* #,##0.0_-;_-* "-"??_-;_-@_-</c:formatCode>
                <c:ptCount val="16"/>
                <c:pt idx="0">
                  <c:v>117.97773536895674</c:v>
                </c:pt>
                <c:pt idx="1">
                  <c:v>113.90383463151588</c:v>
                </c:pt>
                <c:pt idx="2">
                  <c:v>128.32075705864102</c:v>
                </c:pt>
                <c:pt idx="3">
                  <c:v>120.66092820945946</c:v>
                </c:pt>
                <c:pt idx="4">
                  <c:v>87.302319520458695</c:v>
                </c:pt>
                <c:pt idx="5">
                  <c:v>123.64001712084463</c:v>
                </c:pt>
                <c:pt idx="6">
                  <c:v>108.13946671709532</c:v>
                </c:pt>
                <c:pt idx="7">
                  <c:v>129.1770031688547</c:v>
                </c:pt>
                <c:pt idx="8">
                  <c:v>110.79184857423796</c:v>
                </c:pt>
                <c:pt idx="9">
                  <c:v>88.999580505490883</c:v>
                </c:pt>
                <c:pt idx="10">
                  <c:v>86.425884811283794</c:v>
                </c:pt>
                <c:pt idx="11">
                  <c:v>107.17771069431384</c:v>
                </c:pt>
                <c:pt idx="12">
                  <c:v>64.525339288781993</c:v>
                </c:pt>
                <c:pt idx="13">
                  <c:v>142.23362974939369</c:v>
                </c:pt>
                <c:pt idx="14">
                  <c:v>70.833082706766916</c:v>
                </c:pt>
                <c:pt idx="15">
                  <c:v>50.531510361033966</c:v>
                </c:pt>
              </c:numCache>
            </c:numRef>
          </c:val>
        </c:ser>
        <c:ser>
          <c:idx val="3"/>
          <c:order val="3"/>
          <c:tx>
            <c:strRef>
              <c:f>'5. Network Reliability'!$H$93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North East </c:v>
                </c:pt>
                <c:pt idx="5">
                  <c:v>Westernport </c:v>
                </c:pt>
                <c:pt idx="6">
                  <c:v>Yarra Valley </c:v>
                </c:pt>
                <c:pt idx="7">
                  <c:v>Western </c:v>
                </c:pt>
                <c:pt idx="8">
                  <c:v>Wannon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Barwon </c:v>
                </c:pt>
                <c:pt idx="12">
                  <c:v>GWMWater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Reliability'!$H$94:$H$109</c:f>
              <c:numCache>
                <c:formatCode>_-* #,##0.0_-;\-* #,##0.0_-;_-* "-"??_-;_-@_-</c:formatCode>
                <c:ptCount val="16"/>
                <c:pt idx="0">
                  <c:v>138.58317580340264</c:v>
                </c:pt>
                <c:pt idx="1">
                  <c:v>170.17294137871755</c:v>
                </c:pt>
                <c:pt idx="2">
                  <c:v>100.01783155548479</c:v>
                </c:pt>
                <c:pt idx="3">
                  <c:v>115.42044328634015</c:v>
                </c:pt>
                <c:pt idx="4">
                  <c:v>101.7147360963514</c:v>
                </c:pt>
                <c:pt idx="5">
                  <c:v>92.306865440035466</c:v>
                </c:pt>
                <c:pt idx="6">
                  <c:v>99.399138855225132</c:v>
                </c:pt>
                <c:pt idx="7">
                  <c:v>76.933173212771976</c:v>
                </c:pt>
                <c:pt idx="8">
                  <c:v>100.93346673336669</c:v>
                </c:pt>
                <c:pt idx="9">
                  <c:v>91.018514069382263</c:v>
                </c:pt>
                <c:pt idx="10">
                  <c:v>74.435168738898753</c:v>
                </c:pt>
                <c:pt idx="11">
                  <c:v>93.128382795136616</c:v>
                </c:pt>
                <c:pt idx="12">
                  <c:v>74.634120647593704</c:v>
                </c:pt>
                <c:pt idx="13">
                  <c:v>103.81221547799697</c:v>
                </c:pt>
                <c:pt idx="14">
                  <c:v>75.751176470588234</c:v>
                </c:pt>
                <c:pt idx="15">
                  <c:v>43.075023741690408</c:v>
                </c:pt>
              </c:numCache>
            </c:numRef>
          </c:val>
        </c:ser>
        <c:ser>
          <c:idx val="4"/>
          <c:order val="4"/>
          <c:tx>
            <c:strRef>
              <c:f>'5. Network Reliability'!$I$93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North East </c:v>
                </c:pt>
                <c:pt idx="5">
                  <c:v>Westernport </c:v>
                </c:pt>
                <c:pt idx="6">
                  <c:v>Yarra Valley </c:v>
                </c:pt>
                <c:pt idx="7">
                  <c:v>Western </c:v>
                </c:pt>
                <c:pt idx="8">
                  <c:v>Wannon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Barwon </c:v>
                </c:pt>
                <c:pt idx="12">
                  <c:v>GWMWater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Reliability'!$I$94:$I$109</c:f>
              <c:numCache>
                <c:formatCode>_-* #,##0.0_-;\-* #,##0.0_-;_-* "-"??_-;_-@_-</c:formatCode>
                <c:ptCount val="16"/>
                <c:pt idx="0">
                  <c:v>160.02937324602433</c:v>
                </c:pt>
                <c:pt idx="1">
                  <c:v>114.25456863578411</c:v>
                </c:pt>
                <c:pt idx="2">
                  <c:v>112.94674295774648</c:v>
                </c:pt>
                <c:pt idx="3">
                  <c:v>112.05962847585197</c:v>
                </c:pt>
                <c:pt idx="4">
                  <c:v>104.65691929353902</c:v>
                </c:pt>
                <c:pt idx="5">
                  <c:v>103.3732115325316</c:v>
                </c:pt>
                <c:pt idx="6">
                  <c:v>103.21583505429352</c:v>
                </c:pt>
                <c:pt idx="7">
                  <c:v>95.26804745626383</c:v>
                </c:pt>
                <c:pt idx="8">
                  <c:v>91.206099706744865</c:v>
                </c:pt>
                <c:pt idx="9">
                  <c:v>89.340474406991262</c:v>
                </c:pt>
                <c:pt idx="10">
                  <c:v>88.893371428571427</c:v>
                </c:pt>
                <c:pt idx="11">
                  <c:v>88.29868806521462</c:v>
                </c:pt>
                <c:pt idx="12">
                  <c:v>84.649745091658531</c:v>
                </c:pt>
                <c:pt idx="13">
                  <c:v>68.773638197713524</c:v>
                </c:pt>
                <c:pt idx="14">
                  <c:v>63.932607215793055</c:v>
                </c:pt>
                <c:pt idx="15">
                  <c:v>56.741671372106154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0542720"/>
        <c:axId val="81494784"/>
      </c:barChart>
      <c:catAx>
        <c:axId val="8054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42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Reliability'!$E$114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Gippsland </c:v>
                </c:pt>
                <c:pt idx="4">
                  <c:v>Western </c:v>
                </c:pt>
                <c:pt idx="5">
                  <c:v>Barwon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City West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Reliability'!$E$115:$E$130</c:f>
              <c:numCache>
                <c:formatCode>_-* #,##0.0_-;\-* #,##0.0_-;_-* "-"??_-;_-@_-</c:formatCode>
                <c:ptCount val="16"/>
                <c:pt idx="0">
                  <c:v>132.82441737288136</c:v>
                </c:pt>
                <c:pt idx="1">
                  <c:v>59.89020405977184</c:v>
                </c:pt>
                <c:pt idx="2">
                  <c:v>58.50481621081795</c:v>
                </c:pt>
                <c:pt idx="3">
                  <c:v>24.091495250676228</c:v>
                </c:pt>
                <c:pt idx="4">
                  <c:v>21.693617426043943</c:v>
                </c:pt>
                <c:pt idx="5">
                  <c:v>51.277834019154433</c:v>
                </c:pt>
                <c:pt idx="6">
                  <c:v>32.197845571675181</c:v>
                </c:pt>
                <c:pt idx="7">
                  <c:v>20.856028424985222</c:v>
                </c:pt>
                <c:pt idx="8">
                  <c:v>59.078880052090597</c:v>
                </c:pt>
                <c:pt idx="9">
                  <c:v>32.00230814558153</c:v>
                </c:pt>
                <c:pt idx="10">
                  <c:v>14.458172023035484</c:v>
                </c:pt>
                <c:pt idx="11">
                  <c:v>8.4289261032518041</c:v>
                </c:pt>
                <c:pt idx="12">
                  <c:v>10.602496506161859</c:v>
                </c:pt>
                <c:pt idx="13">
                  <c:v>24.901966515646059</c:v>
                </c:pt>
                <c:pt idx="14">
                  <c:v>30.563652168699978</c:v>
                </c:pt>
                <c:pt idx="15">
                  <c:v>4.8436232204765064</c:v>
                </c:pt>
              </c:numCache>
            </c:numRef>
          </c:val>
        </c:ser>
        <c:ser>
          <c:idx val="1"/>
          <c:order val="1"/>
          <c:tx>
            <c:strRef>
              <c:f>'5. Network Reliability'!$F$114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Gippsland </c:v>
                </c:pt>
                <c:pt idx="4">
                  <c:v>Western </c:v>
                </c:pt>
                <c:pt idx="5">
                  <c:v>Barwon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City West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Reliability'!$F$115:$F$130</c:f>
              <c:numCache>
                <c:formatCode>_-* #,##0.0_-;\-* #,##0.0_-;_-* "-"??_-;_-@_-</c:formatCode>
                <c:ptCount val="16"/>
                <c:pt idx="0">
                  <c:v>179.00032556322438</c:v>
                </c:pt>
                <c:pt idx="1">
                  <c:v>45.015403217327304</c:v>
                </c:pt>
                <c:pt idx="2">
                  <c:v>51.75455856433264</c:v>
                </c:pt>
                <c:pt idx="3">
                  <c:v>25.505290470937368</c:v>
                </c:pt>
                <c:pt idx="4">
                  <c:v>35.270615649214946</c:v>
                </c:pt>
                <c:pt idx="5">
                  <c:v>53.2226232249673</c:v>
                </c:pt>
                <c:pt idx="6">
                  <c:v>31.086943414639617</c:v>
                </c:pt>
                <c:pt idx="7">
                  <c:v>20.716396523338204</c:v>
                </c:pt>
                <c:pt idx="8">
                  <c:v>46.282183645500226</c:v>
                </c:pt>
                <c:pt idx="9">
                  <c:v>24.180636557403858</c:v>
                </c:pt>
                <c:pt idx="10">
                  <c:v>11.975780192441372</c:v>
                </c:pt>
                <c:pt idx="11">
                  <c:v>27.653081438787492</c:v>
                </c:pt>
                <c:pt idx="12">
                  <c:v>177.37548467792371</c:v>
                </c:pt>
                <c:pt idx="13">
                  <c:v>16.757707566559915</c:v>
                </c:pt>
                <c:pt idx="14">
                  <c:v>12.570754647659637</c:v>
                </c:pt>
                <c:pt idx="15">
                  <c:v>4.2989620719759429</c:v>
                </c:pt>
              </c:numCache>
            </c:numRef>
          </c:val>
        </c:ser>
        <c:ser>
          <c:idx val="2"/>
          <c:order val="2"/>
          <c:tx>
            <c:strRef>
              <c:f>'5. Network Reliability'!$G$114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Gippsland </c:v>
                </c:pt>
                <c:pt idx="4">
                  <c:v>Western </c:v>
                </c:pt>
                <c:pt idx="5">
                  <c:v>Barwon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City West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Reliability'!$G$115:$G$130</c:f>
              <c:numCache>
                <c:formatCode>_-* #,##0.0_-;\-* #,##0.0_-;_-* "-"??_-;_-@_-</c:formatCode>
                <c:ptCount val="16"/>
                <c:pt idx="0">
                  <c:v>146.7702518147363</c:v>
                </c:pt>
                <c:pt idx="1">
                  <c:v>45.599625721266314</c:v>
                </c:pt>
                <c:pt idx="2">
                  <c:v>17.278249991981269</c:v>
                </c:pt>
                <c:pt idx="3">
                  <c:v>41.428391670630845</c:v>
                </c:pt>
                <c:pt idx="4">
                  <c:v>43.898271480326599</c:v>
                </c:pt>
                <c:pt idx="5">
                  <c:v>55.619169929961963</c:v>
                </c:pt>
                <c:pt idx="6">
                  <c:v>36.544401982147399</c:v>
                </c:pt>
                <c:pt idx="7">
                  <c:v>23.992721811121694</c:v>
                </c:pt>
                <c:pt idx="8">
                  <c:v>40.51930693069307</c:v>
                </c:pt>
                <c:pt idx="9">
                  <c:v>24.767691393424737</c:v>
                </c:pt>
                <c:pt idx="10">
                  <c:v>19.405399150167256</c:v>
                </c:pt>
                <c:pt idx="11">
                  <c:v>11.461874986841828</c:v>
                </c:pt>
                <c:pt idx="12">
                  <c:v>13.778391118278236</c:v>
                </c:pt>
                <c:pt idx="13">
                  <c:v>15.862921137422967</c:v>
                </c:pt>
                <c:pt idx="14">
                  <c:v>10.980900703809786</c:v>
                </c:pt>
                <c:pt idx="15">
                  <c:v>7.2782108303249098</c:v>
                </c:pt>
              </c:numCache>
            </c:numRef>
          </c:val>
        </c:ser>
        <c:ser>
          <c:idx val="3"/>
          <c:order val="3"/>
          <c:tx>
            <c:strRef>
              <c:f>'5. Network Reliability'!$H$114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Gippsland </c:v>
                </c:pt>
                <c:pt idx="4">
                  <c:v>Western </c:v>
                </c:pt>
                <c:pt idx="5">
                  <c:v>Barwon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City West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Reliability'!$H$115:$H$130</c:f>
              <c:numCache>
                <c:formatCode>_-* #,##0.0_-;\-* #,##0.0_-;_-* "-"??_-;_-@_-</c:formatCode>
                <c:ptCount val="16"/>
                <c:pt idx="0">
                  <c:v>102.23363665267708</c:v>
                </c:pt>
                <c:pt idx="1">
                  <c:v>64.606752577319583</c:v>
                </c:pt>
                <c:pt idx="2">
                  <c:v>74.66713532513181</c:v>
                </c:pt>
                <c:pt idx="3">
                  <c:v>25.805208191229745</c:v>
                </c:pt>
                <c:pt idx="4">
                  <c:v>47.89469523976814</c:v>
                </c:pt>
                <c:pt idx="5">
                  <c:v>45.489773351648353</c:v>
                </c:pt>
                <c:pt idx="6">
                  <c:v>35.153236140849998</c:v>
                </c:pt>
                <c:pt idx="7">
                  <c:v>23.359442666164565</c:v>
                </c:pt>
                <c:pt idx="8">
                  <c:v>29.344648792377576</c:v>
                </c:pt>
                <c:pt idx="9">
                  <c:v>22.866482656844873</c:v>
                </c:pt>
                <c:pt idx="10">
                  <c:v>16.578766448840749</c:v>
                </c:pt>
                <c:pt idx="11">
                  <c:v>15.197291084187636</c:v>
                </c:pt>
                <c:pt idx="12">
                  <c:v>7.6872717227832172</c:v>
                </c:pt>
                <c:pt idx="13">
                  <c:v>9.121740197582378</c:v>
                </c:pt>
                <c:pt idx="14">
                  <c:v>14.164670700915464</c:v>
                </c:pt>
                <c:pt idx="15">
                  <c:v>20.943177490001904</c:v>
                </c:pt>
              </c:numCache>
            </c:numRef>
          </c:val>
        </c:ser>
        <c:ser>
          <c:idx val="4"/>
          <c:order val="4"/>
          <c:tx>
            <c:strRef>
              <c:f>'5. Network Reliability'!$I$114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Gippsland </c:v>
                </c:pt>
                <c:pt idx="4">
                  <c:v>Western </c:v>
                </c:pt>
                <c:pt idx="5">
                  <c:v>Barwon </c:v>
                </c:pt>
                <c:pt idx="6">
                  <c:v>Yarra Valley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City West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Reliability'!$I$115:$I$130</c:f>
              <c:numCache>
                <c:formatCode>_-* #,##0.0_-;\-* #,##0.0_-;_-* "-"??_-;_-@_-</c:formatCode>
                <c:ptCount val="16"/>
                <c:pt idx="0">
                  <c:v>91.656530854766146</c:v>
                </c:pt>
                <c:pt idx="1">
                  <c:v>62.0046850333554</c:v>
                </c:pt>
                <c:pt idx="2">
                  <c:v>48.800890443631744</c:v>
                </c:pt>
                <c:pt idx="3">
                  <c:v>44.347922305127327</c:v>
                </c:pt>
                <c:pt idx="4">
                  <c:v>44.118473929921166</c:v>
                </c:pt>
                <c:pt idx="5">
                  <c:v>43.815159161752604</c:v>
                </c:pt>
                <c:pt idx="6">
                  <c:v>27.360155865572594</c:v>
                </c:pt>
                <c:pt idx="7">
                  <c:v>23.726752988019705</c:v>
                </c:pt>
                <c:pt idx="8">
                  <c:v>20.328712005248196</c:v>
                </c:pt>
                <c:pt idx="9">
                  <c:v>20.07508229846653</c:v>
                </c:pt>
                <c:pt idx="10">
                  <c:v>14.718131489113325</c:v>
                </c:pt>
                <c:pt idx="11">
                  <c:v>12.739577309931995</c:v>
                </c:pt>
                <c:pt idx="12">
                  <c:v>11.478173759941715</c:v>
                </c:pt>
                <c:pt idx="13">
                  <c:v>9.3767373700749328</c:v>
                </c:pt>
                <c:pt idx="14">
                  <c:v>7.5380562142074679</c:v>
                </c:pt>
                <c:pt idx="15">
                  <c:v>5.9532567457782193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1599872"/>
        <c:axId val="81605760"/>
      </c:barChart>
      <c:catAx>
        <c:axId val="8159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0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057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99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Reliability'!$E$135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Lower Murray </c:v>
                </c:pt>
                <c:pt idx="5">
                  <c:v>South East </c:v>
                </c:pt>
                <c:pt idx="6">
                  <c:v>Barwon </c:v>
                </c:pt>
                <c:pt idx="7">
                  <c:v>Coliban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Reliability'!$E$136:$E$151</c:f>
              <c:numCache>
                <c:formatCode>_-* #,##0.0_-;\-* #,##0.0_-;_-* "-"??_-;_-@_-</c:formatCode>
                <c:ptCount val="16"/>
                <c:pt idx="0">
                  <c:v>35.655775643633838</c:v>
                </c:pt>
                <c:pt idx="1">
                  <c:v>45.700737618545837</c:v>
                </c:pt>
                <c:pt idx="2">
                  <c:v>39.332365747460088</c:v>
                </c:pt>
                <c:pt idx="3">
                  <c:v>41.141761550871323</c:v>
                </c:pt>
                <c:pt idx="4">
                  <c:v>31.145717463848722</c:v>
                </c:pt>
                <c:pt idx="5">
                  <c:v>30.415581474351715</c:v>
                </c:pt>
                <c:pt idx="6">
                  <c:v>31.335149863760218</c:v>
                </c:pt>
                <c:pt idx="7">
                  <c:v>24.580417444106576</c:v>
                </c:pt>
                <c:pt idx="8">
                  <c:v>23.219359263250709</c:v>
                </c:pt>
                <c:pt idx="9">
                  <c:v>18.275271273557966</c:v>
                </c:pt>
                <c:pt idx="10">
                  <c:v>21.129742441749709</c:v>
                </c:pt>
                <c:pt idx="11">
                  <c:v>9.5632061204519161</c:v>
                </c:pt>
                <c:pt idx="12">
                  <c:v>16.705882352941178</c:v>
                </c:pt>
                <c:pt idx="13">
                  <c:v>13.169230769230769</c:v>
                </c:pt>
                <c:pt idx="14">
                  <c:v>12.86031042128603</c:v>
                </c:pt>
                <c:pt idx="15">
                  <c:v>12.243867085410582</c:v>
                </c:pt>
              </c:numCache>
            </c:numRef>
          </c:val>
        </c:ser>
        <c:ser>
          <c:idx val="1"/>
          <c:order val="1"/>
          <c:tx>
            <c:strRef>
              <c:f>'5. Network Reliability'!$F$135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Lower Murray </c:v>
                </c:pt>
                <c:pt idx="5">
                  <c:v>South East </c:v>
                </c:pt>
                <c:pt idx="6">
                  <c:v>Barwon </c:v>
                </c:pt>
                <c:pt idx="7">
                  <c:v>Coliban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Reliability'!$F$136:$F$151</c:f>
              <c:numCache>
                <c:formatCode>_-* #,##0.0_-;\-* #,##0.0_-;_-* "-"??_-;_-@_-</c:formatCode>
                <c:ptCount val="16"/>
                <c:pt idx="0">
                  <c:v>56.3393708293613</c:v>
                </c:pt>
                <c:pt idx="1">
                  <c:v>40.186142709410547</c:v>
                </c:pt>
                <c:pt idx="2">
                  <c:v>32.080924855491325</c:v>
                </c:pt>
                <c:pt idx="3">
                  <c:v>33.192873836385878</c:v>
                </c:pt>
                <c:pt idx="4">
                  <c:v>44.124168514412418</c:v>
                </c:pt>
                <c:pt idx="5">
                  <c:v>30.119539716232822</c:v>
                </c:pt>
                <c:pt idx="6">
                  <c:v>34.067705534658785</c:v>
                </c:pt>
                <c:pt idx="7">
                  <c:v>28.491620111731841</c:v>
                </c:pt>
                <c:pt idx="8">
                  <c:v>22.646064703042011</c:v>
                </c:pt>
                <c:pt idx="9">
                  <c:v>22.209821428571427</c:v>
                </c:pt>
                <c:pt idx="10">
                  <c:v>22.341745966073645</c:v>
                </c:pt>
                <c:pt idx="11">
                  <c:v>7.4972436604189632</c:v>
                </c:pt>
                <c:pt idx="12">
                  <c:v>22.737306843267106</c:v>
                </c:pt>
                <c:pt idx="13">
                  <c:v>18.016928657799276</c:v>
                </c:pt>
                <c:pt idx="14">
                  <c:v>13.854447439353098</c:v>
                </c:pt>
                <c:pt idx="15">
                  <c:v>10.868407032498668</c:v>
                </c:pt>
              </c:numCache>
            </c:numRef>
          </c:val>
        </c:ser>
        <c:ser>
          <c:idx val="2"/>
          <c:order val="2"/>
          <c:tx>
            <c:strRef>
              <c:f>'5. Network Reliability'!$G$135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Lower Murray </c:v>
                </c:pt>
                <c:pt idx="5">
                  <c:v>South East </c:v>
                </c:pt>
                <c:pt idx="6">
                  <c:v>Barwon </c:v>
                </c:pt>
                <c:pt idx="7">
                  <c:v>Coliban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Reliability'!$G$136:$G$151</c:f>
              <c:numCache>
                <c:formatCode>_-* #,##0.0_-;\-* #,##0.0_-;_-* "-"??_-;_-@_-</c:formatCode>
                <c:ptCount val="16"/>
                <c:pt idx="0">
                  <c:v>51.251158480074146</c:v>
                </c:pt>
                <c:pt idx="1">
                  <c:v>52.272495148605856</c:v>
                </c:pt>
                <c:pt idx="2">
                  <c:v>41.726618705035975</c:v>
                </c:pt>
                <c:pt idx="3">
                  <c:v>52.205258693808311</c:v>
                </c:pt>
                <c:pt idx="4">
                  <c:v>45.053003533568905</c:v>
                </c:pt>
                <c:pt idx="5">
                  <c:v>31.336058519793458</c:v>
                </c:pt>
                <c:pt idx="6">
                  <c:v>43.560993253550137</c:v>
                </c:pt>
                <c:pt idx="7">
                  <c:v>26.694139194139193</c:v>
                </c:pt>
                <c:pt idx="8">
                  <c:v>33.568053954412669</c:v>
                </c:pt>
                <c:pt idx="9">
                  <c:v>29.378808234985872</c:v>
                </c:pt>
                <c:pt idx="10">
                  <c:v>23.397836207036381</c:v>
                </c:pt>
                <c:pt idx="11">
                  <c:v>7.9044535640423161</c:v>
                </c:pt>
                <c:pt idx="12">
                  <c:v>28.151885050222962</c:v>
                </c:pt>
                <c:pt idx="13">
                  <c:v>21.286900782712166</c:v>
                </c:pt>
                <c:pt idx="14">
                  <c:v>18.798983266257149</c:v>
                </c:pt>
                <c:pt idx="15">
                  <c:v>12.67980820458178</c:v>
                </c:pt>
              </c:numCache>
            </c:numRef>
          </c:val>
        </c:ser>
        <c:ser>
          <c:idx val="3"/>
          <c:order val="3"/>
          <c:tx>
            <c:strRef>
              <c:f>'5. Network Reliability'!$H$135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Lower Murray </c:v>
                </c:pt>
                <c:pt idx="5">
                  <c:v>South East </c:v>
                </c:pt>
                <c:pt idx="6">
                  <c:v>Barwon </c:v>
                </c:pt>
                <c:pt idx="7">
                  <c:v>Coliban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Reliability'!$H$136:$H$151</c:f>
              <c:numCache>
                <c:formatCode>_-* #,##0.0_-;\-* #,##0.0_-;_-* "-"??_-;_-@_-</c:formatCode>
                <c:ptCount val="16"/>
                <c:pt idx="0">
                  <c:v>60.303160433817283</c:v>
                </c:pt>
                <c:pt idx="1">
                  <c:v>50.548954562612394</c:v>
                </c:pt>
                <c:pt idx="2">
                  <c:v>47.782546494992843</c:v>
                </c:pt>
                <c:pt idx="3">
                  <c:v>39.928528986637112</c:v>
                </c:pt>
                <c:pt idx="4">
                  <c:v>30.000882378893497</c:v>
                </c:pt>
                <c:pt idx="5">
                  <c:v>30.778201865988127</c:v>
                </c:pt>
                <c:pt idx="6">
                  <c:v>31.030117919572803</c:v>
                </c:pt>
                <c:pt idx="7">
                  <c:v>28.591397166274856</c:v>
                </c:pt>
                <c:pt idx="8">
                  <c:v>25.238549618320612</c:v>
                </c:pt>
                <c:pt idx="9">
                  <c:v>27.504150525733262</c:v>
                </c:pt>
                <c:pt idx="10">
                  <c:v>22.804326767839846</c:v>
                </c:pt>
                <c:pt idx="11">
                  <c:v>7.5431034482758621</c:v>
                </c:pt>
                <c:pt idx="12">
                  <c:v>16.673350077035099</c:v>
                </c:pt>
                <c:pt idx="13">
                  <c:v>13.285087489293268</c:v>
                </c:pt>
                <c:pt idx="14">
                  <c:v>13.336409468656033</c:v>
                </c:pt>
                <c:pt idx="15">
                  <c:v>10.521192231746793</c:v>
                </c:pt>
              </c:numCache>
            </c:numRef>
          </c:val>
        </c:ser>
        <c:ser>
          <c:idx val="4"/>
          <c:order val="4"/>
          <c:tx>
            <c:strRef>
              <c:f>'5. Network Reliability'!$I$135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City West </c:v>
                </c:pt>
                <c:pt idx="4">
                  <c:v>Lower Murray </c:v>
                </c:pt>
                <c:pt idx="5">
                  <c:v>South East </c:v>
                </c:pt>
                <c:pt idx="6">
                  <c:v>Barwon </c:v>
                </c:pt>
                <c:pt idx="7">
                  <c:v>Coliban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Reliability'!$I$136:$I$151</c:f>
              <c:numCache>
                <c:formatCode>_-* #,##0.0_-;\-* #,##0.0_-;_-* "-"??_-;_-@_-</c:formatCode>
                <c:ptCount val="16"/>
                <c:pt idx="0">
                  <c:v>55.396277758880409</c:v>
                </c:pt>
                <c:pt idx="1">
                  <c:v>46.246306405569186</c:v>
                </c:pt>
                <c:pt idx="2">
                  <c:v>39.914772727272727</c:v>
                </c:pt>
                <c:pt idx="3">
                  <c:v>37.070805445616358</c:v>
                </c:pt>
                <c:pt idx="4">
                  <c:v>35.413706416001752</c:v>
                </c:pt>
                <c:pt idx="5">
                  <c:v>32.240266500104106</c:v>
                </c:pt>
                <c:pt idx="6">
                  <c:v>29.050368029214102</c:v>
                </c:pt>
                <c:pt idx="7">
                  <c:v>26.126126126126124</c:v>
                </c:pt>
                <c:pt idx="8">
                  <c:v>25.083361797564919</c:v>
                </c:pt>
                <c:pt idx="9">
                  <c:v>22.649807586586039</c:v>
                </c:pt>
                <c:pt idx="10">
                  <c:v>20.671525869279485</c:v>
                </c:pt>
                <c:pt idx="11">
                  <c:v>17.24858315209822</c:v>
                </c:pt>
                <c:pt idx="12">
                  <c:v>13.628239499553175</c:v>
                </c:pt>
                <c:pt idx="13">
                  <c:v>12.492803684513529</c:v>
                </c:pt>
                <c:pt idx="14">
                  <c:v>12.214137214137216</c:v>
                </c:pt>
                <c:pt idx="15">
                  <c:v>9.725455183189311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3804160"/>
        <c:axId val="83805696"/>
      </c:barChart>
      <c:catAx>
        <c:axId val="8380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0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0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0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Reliability'!$E$156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South Gippsland </c:v>
                </c:pt>
                <c:pt idx="9">
                  <c:v>Lower Murray </c:v>
                </c:pt>
                <c:pt idx="10">
                  <c:v>Western </c:v>
                </c:pt>
                <c:pt idx="11">
                  <c:v>Wannon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Reliability'!$E$157:$E$172</c:f>
              <c:numCache>
                <c:formatCode>_-* #,##0.0_-;\-* #,##0.0_-;_-* "-"??_-;_-@_-</c:formatCode>
                <c:ptCount val="16"/>
                <c:pt idx="0">
                  <c:v>30.448333333333334</c:v>
                </c:pt>
                <c:pt idx="1">
                  <c:v>35.595900439238655</c:v>
                </c:pt>
                <c:pt idx="2">
                  <c:v>41.916666666666664</c:v>
                </c:pt>
                <c:pt idx="3">
                  <c:v>30.83916083916084</c:v>
                </c:pt>
                <c:pt idx="4">
                  <c:v>44.407079646017699</c:v>
                </c:pt>
                <c:pt idx="5">
                  <c:v>24.393364928909953</c:v>
                </c:pt>
                <c:pt idx="6">
                  <c:v>25.867924528301888</c:v>
                </c:pt>
                <c:pt idx="7">
                  <c:v>27.615384615384617</c:v>
                </c:pt>
                <c:pt idx="8">
                  <c:v>23.350877192982455</c:v>
                </c:pt>
                <c:pt idx="9">
                  <c:v>17.38095238095238</c:v>
                </c:pt>
                <c:pt idx="10">
                  <c:v>0</c:v>
                </c:pt>
                <c:pt idx="11">
                  <c:v>16.733333333333334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12.3</c:v>
                </c:pt>
              </c:numCache>
            </c:numRef>
          </c:val>
        </c:ser>
        <c:ser>
          <c:idx val="1"/>
          <c:order val="1"/>
          <c:tx>
            <c:strRef>
              <c:f>'5. Network Reliability'!$F$156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South Gippsland </c:v>
                </c:pt>
                <c:pt idx="9">
                  <c:v>Lower Murray </c:v>
                </c:pt>
                <c:pt idx="10">
                  <c:v>Western </c:v>
                </c:pt>
                <c:pt idx="11">
                  <c:v>Wannon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Reliability'!$F$157:$F$172</c:f>
              <c:numCache>
                <c:formatCode>_-* #,##0.0_-;\-* #,##0.0_-;_-* "-"??_-;_-@_-</c:formatCode>
                <c:ptCount val="16"/>
                <c:pt idx="0">
                  <c:v>30.582736842105259</c:v>
                </c:pt>
                <c:pt idx="1">
                  <c:v>33.124835742444155</c:v>
                </c:pt>
                <c:pt idx="2">
                  <c:v>44.03846153846154</c:v>
                </c:pt>
                <c:pt idx="3">
                  <c:v>28.485714285714284</c:v>
                </c:pt>
                <c:pt idx="4">
                  <c:v>29.575221238938052</c:v>
                </c:pt>
                <c:pt idx="5">
                  <c:v>20.760229508196719</c:v>
                </c:pt>
                <c:pt idx="6">
                  <c:v>24.490566037735849</c:v>
                </c:pt>
                <c:pt idx="7">
                  <c:v>20.545454545454547</c:v>
                </c:pt>
                <c:pt idx="8">
                  <c:v>16.923913043478262</c:v>
                </c:pt>
                <c:pt idx="9">
                  <c:v>16.976744186046513</c:v>
                </c:pt>
                <c:pt idx="10">
                  <c:v>35</c:v>
                </c:pt>
                <c:pt idx="11">
                  <c:v>17.222222222222221</c:v>
                </c:pt>
                <c:pt idx="12">
                  <c:v>28.25</c:v>
                </c:pt>
                <c:pt idx="13">
                  <c:v>30</c:v>
                </c:pt>
                <c:pt idx="14">
                  <c:v>0</c:v>
                </c:pt>
                <c:pt idx="15">
                  <c:v>15</c:v>
                </c:pt>
              </c:numCache>
            </c:numRef>
          </c:val>
        </c:ser>
        <c:ser>
          <c:idx val="2"/>
          <c:order val="2"/>
          <c:tx>
            <c:strRef>
              <c:f>'5. Network Reliability'!$G$156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South Gippsland </c:v>
                </c:pt>
                <c:pt idx="9">
                  <c:v>Lower Murray </c:v>
                </c:pt>
                <c:pt idx="10">
                  <c:v>Western </c:v>
                </c:pt>
                <c:pt idx="11">
                  <c:v>Wannon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Reliability'!$G$157:$G$172</c:f>
              <c:numCache>
                <c:formatCode>_-* #,##0.0_-;\-* #,##0.0_-;_-* "-"??_-;_-@_-</c:formatCode>
                <c:ptCount val="16"/>
                <c:pt idx="0">
                  <c:v>33.838292682926834</c:v>
                </c:pt>
                <c:pt idx="1">
                  <c:v>32.932614555256066</c:v>
                </c:pt>
                <c:pt idx="2">
                  <c:v>53.727272727272727</c:v>
                </c:pt>
                <c:pt idx="3">
                  <c:v>25.314720812182742</c:v>
                </c:pt>
                <c:pt idx="4">
                  <c:v>29.485148514851485</c:v>
                </c:pt>
                <c:pt idx="5">
                  <c:v>21.211715976331359</c:v>
                </c:pt>
                <c:pt idx="6">
                  <c:v>25.75531914893617</c:v>
                </c:pt>
                <c:pt idx="7">
                  <c:v>20.732142857142858</c:v>
                </c:pt>
                <c:pt idx="8">
                  <c:v>15.402877697841726</c:v>
                </c:pt>
                <c:pt idx="9">
                  <c:v>14.761904761904763</c:v>
                </c:pt>
                <c:pt idx="10">
                  <c:v>17</c:v>
                </c:pt>
                <c:pt idx="11">
                  <c:v>25.05263157894737</c:v>
                </c:pt>
                <c:pt idx="12">
                  <c:v>16.600000000000001</c:v>
                </c:pt>
                <c:pt idx="13">
                  <c:v>0</c:v>
                </c:pt>
                <c:pt idx="14">
                  <c:v>34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'5. Network Reliability'!$H$156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South Gippsland </c:v>
                </c:pt>
                <c:pt idx="9">
                  <c:v>Lower Murray </c:v>
                </c:pt>
                <c:pt idx="10">
                  <c:v>Western </c:v>
                </c:pt>
                <c:pt idx="11">
                  <c:v>Wannon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Reliability'!$H$157:$H$172</c:f>
              <c:numCache>
                <c:formatCode>_-* #,##0.0_-;\-* #,##0.0_-;_-* "-"??_-;_-@_-</c:formatCode>
                <c:ptCount val="16"/>
                <c:pt idx="0">
                  <c:v>31.895897435897439</c:v>
                </c:pt>
                <c:pt idx="1">
                  <c:v>35.415716096324459</c:v>
                </c:pt>
                <c:pt idx="2">
                  <c:v>37.541666666666664</c:v>
                </c:pt>
                <c:pt idx="3">
                  <c:v>33.823529411764703</c:v>
                </c:pt>
                <c:pt idx="4">
                  <c:v>36.870370370370374</c:v>
                </c:pt>
                <c:pt idx="5">
                  <c:v>21.111297935103245</c:v>
                </c:pt>
                <c:pt idx="6">
                  <c:v>26.171875</c:v>
                </c:pt>
                <c:pt idx="7">
                  <c:v>30.416666666666668</c:v>
                </c:pt>
                <c:pt idx="8">
                  <c:v>16.983739837398375</c:v>
                </c:pt>
                <c:pt idx="9">
                  <c:v>19.347826086956523</c:v>
                </c:pt>
                <c:pt idx="10">
                  <c:v>0</c:v>
                </c:pt>
                <c:pt idx="11">
                  <c:v>16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</c:numCache>
            </c:numRef>
          </c:val>
        </c:ser>
        <c:ser>
          <c:idx val="4"/>
          <c:order val="4"/>
          <c:tx>
            <c:strRef>
              <c:f>'5. Network Reliability'!$I$156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GWMWater</c:v>
                </c:pt>
                <c:pt idx="8">
                  <c:v>South Gippsland </c:v>
                </c:pt>
                <c:pt idx="9">
                  <c:v>Lower Murray </c:v>
                </c:pt>
                <c:pt idx="10">
                  <c:v>Western </c:v>
                </c:pt>
                <c:pt idx="11">
                  <c:v>Wannon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Reliability'!$I$157:$I$172</c:f>
              <c:numCache>
                <c:formatCode>_-* #,##0.0_-;\-* #,##0.0_-;_-* "-"??_-;_-@_-</c:formatCode>
                <c:ptCount val="16"/>
                <c:pt idx="0">
                  <c:v>41.708955223880594</c:v>
                </c:pt>
                <c:pt idx="1">
                  <c:v>31.481553398058253</c:v>
                </c:pt>
                <c:pt idx="2">
                  <c:v>31.277777777777779</c:v>
                </c:pt>
                <c:pt idx="3">
                  <c:v>29.336734693877553</c:v>
                </c:pt>
                <c:pt idx="4">
                  <c:v>27.260416666666668</c:v>
                </c:pt>
                <c:pt idx="5">
                  <c:v>24.358961424332342</c:v>
                </c:pt>
                <c:pt idx="6">
                  <c:v>23.16</c:v>
                </c:pt>
                <c:pt idx="7">
                  <c:v>23.03846153846154</c:v>
                </c:pt>
                <c:pt idx="8">
                  <c:v>20.885057471264368</c:v>
                </c:pt>
                <c:pt idx="9">
                  <c:v>15.615384615384615</c:v>
                </c:pt>
                <c:pt idx="10">
                  <c:v>15</c:v>
                </c:pt>
                <c:pt idx="11">
                  <c:v>10</c:v>
                </c:pt>
                <c:pt idx="12">
                  <c:v>8.75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5762432"/>
        <c:axId val="85763968"/>
      </c:barChart>
      <c:catAx>
        <c:axId val="8576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76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7639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762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Reliability'!$E$177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Coliban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City West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Reliability'!$E$178:$E$193</c:f>
              <c:numCache>
                <c:formatCode>_-* #,##0.0_-;\-* #,##0.0_-;_-* "-"??_-;_-@_-</c:formatCode>
                <c:ptCount val="16"/>
                <c:pt idx="0">
                  <c:v>62.831775700934578</c:v>
                </c:pt>
                <c:pt idx="1">
                  <c:v>83.27987897125567</c:v>
                </c:pt>
                <c:pt idx="2">
                  <c:v>46.781479452054789</c:v>
                </c:pt>
                <c:pt idx="3">
                  <c:v>93.230769230769226</c:v>
                </c:pt>
                <c:pt idx="4">
                  <c:v>72.172839506172835</c:v>
                </c:pt>
                <c:pt idx="5">
                  <c:v>11</c:v>
                </c:pt>
                <c:pt idx="6">
                  <c:v>59.477124183006538</c:v>
                </c:pt>
                <c:pt idx="7">
                  <c:v>33.034574468085104</c:v>
                </c:pt>
                <c:pt idx="8">
                  <c:v>38.681159420289852</c:v>
                </c:pt>
                <c:pt idx="9">
                  <c:v>16.115107913669064</c:v>
                </c:pt>
                <c:pt idx="10">
                  <c:v>25</c:v>
                </c:pt>
                <c:pt idx="11">
                  <c:v>22.291666666666668</c:v>
                </c:pt>
                <c:pt idx="12">
                  <c:v>27.666666666666668</c:v>
                </c:pt>
                <c:pt idx="13">
                  <c:v>26.388888888888889</c:v>
                </c:pt>
                <c:pt idx="14">
                  <c:v>28.280000000000005</c:v>
                </c:pt>
                <c:pt idx="15">
                  <c:v>57.1875</c:v>
                </c:pt>
              </c:numCache>
            </c:numRef>
          </c:val>
        </c:ser>
        <c:ser>
          <c:idx val="1"/>
          <c:order val="1"/>
          <c:tx>
            <c:strRef>
              <c:f>'5. Network Reliability'!$F$177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Coliban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City West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Reliability'!$F$178:$F$193</c:f>
              <c:numCache>
                <c:formatCode>_-* #,##0.0_-;\-* #,##0.0_-;_-* "-"??_-;_-@_-</c:formatCode>
                <c:ptCount val="16"/>
                <c:pt idx="0">
                  <c:v>53.182242990654203</c:v>
                </c:pt>
                <c:pt idx="1">
                  <c:v>83.639158576051784</c:v>
                </c:pt>
                <c:pt idx="2">
                  <c:v>44.432655246252686</c:v>
                </c:pt>
                <c:pt idx="3">
                  <c:v>93.626984126984127</c:v>
                </c:pt>
                <c:pt idx="4">
                  <c:v>107.04017857142857</c:v>
                </c:pt>
                <c:pt idx="5">
                  <c:v>28</c:v>
                </c:pt>
                <c:pt idx="6">
                  <c:v>48.030674846625764</c:v>
                </c:pt>
                <c:pt idx="7">
                  <c:v>29.386975088967972</c:v>
                </c:pt>
                <c:pt idx="8">
                  <c:v>39.622418879056049</c:v>
                </c:pt>
                <c:pt idx="9">
                  <c:v>15.2046783625731</c:v>
                </c:pt>
                <c:pt idx="10">
                  <c:v>23.738636363636363</c:v>
                </c:pt>
                <c:pt idx="11">
                  <c:v>42.891891891891895</c:v>
                </c:pt>
                <c:pt idx="12">
                  <c:v>80</c:v>
                </c:pt>
                <c:pt idx="13">
                  <c:v>20.92</c:v>
                </c:pt>
                <c:pt idx="14">
                  <c:v>16.3</c:v>
                </c:pt>
                <c:pt idx="15">
                  <c:v>90.088235294117652</c:v>
                </c:pt>
              </c:numCache>
            </c:numRef>
          </c:val>
        </c:ser>
        <c:ser>
          <c:idx val="2"/>
          <c:order val="2"/>
          <c:tx>
            <c:strRef>
              <c:f>'5. Network Reliability'!$G$177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Coliban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City West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Reliability'!$G$178:$G$193</c:f>
              <c:numCache>
                <c:formatCode>_-* #,##0.0_-;\-* #,##0.0_-;_-* "-"??_-;_-@_-</c:formatCode>
                <c:ptCount val="16"/>
                <c:pt idx="0">
                  <c:v>71.437209302325584</c:v>
                </c:pt>
                <c:pt idx="1">
                  <c:v>86.479406919275121</c:v>
                </c:pt>
                <c:pt idx="2">
                  <c:v>45.017023311416615</c:v>
                </c:pt>
                <c:pt idx="3">
                  <c:v>73.239436619718305</c:v>
                </c:pt>
                <c:pt idx="4">
                  <c:v>61.902061855670105</c:v>
                </c:pt>
                <c:pt idx="5">
                  <c:v>23.25</c:v>
                </c:pt>
                <c:pt idx="6">
                  <c:v>33.75</c:v>
                </c:pt>
                <c:pt idx="7">
                  <c:v>30.155719557195571</c:v>
                </c:pt>
                <c:pt idx="8">
                  <c:v>38.890476190476193</c:v>
                </c:pt>
                <c:pt idx="9">
                  <c:v>15.883495145631068</c:v>
                </c:pt>
                <c:pt idx="10">
                  <c:v>24.154639175257731</c:v>
                </c:pt>
                <c:pt idx="11">
                  <c:v>37.629629629629626</c:v>
                </c:pt>
                <c:pt idx="12">
                  <c:v>27.666666666666668</c:v>
                </c:pt>
                <c:pt idx="13">
                  <c:v>23.69</c:v>
                </c:pt>
                <c:pt idx="14">
                  <c:v>19.554285714285715</c:v>
                </c:pt>
                <c:pt idx="15">
                  <c:v>71.960784313725483</c:v>
                </c:pt>
              </c:numCache>
            </c:numRef>
          </c:val>
        </c:ser>
        <c:ser>
          <c:idx val="3"/>
          <c:order val="3"/>
          <c:tx>
            <c:strRef>
              <c:f>'5. Network Reliability'!$H$177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Coliban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City West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Reliability'!$H$178:$H$193</c:f>
              <c:numCache>
                <c:formatCode>_-* #,##0.0_-;\-* #,##0.0_-;_-* "-"??_-;_-@_-</c:formatCode>
                <c:ptCount val="16"/>
                <c:pt idx="0">
                  <c:v>54.076190476190476</c:v>
                </c:pt>
                <c:pt idx="1">
                  <c:v>91.535019455252922</c:v>
                </c:pt>
                <c:pt idx="2">
                  <c:v>43.954574049803405</c:v>
                </c:pt>
                <c:pt idx="3" formatCode="_(* #,##0.00_);_(* \(#,##0.00\);_(* &quot;-&quot;??_);_(@_)">
                  <c:v>#N/A</c:v>
                </c:pt>
                <c:pt idx="4">
                  <c:v>146.31952662721895</c:v>
                </c:pt>
                <c:pt idx="5">
                  <c:v>41</c:v>
                </c:pt>
                <c:pt idx="6">
                  <c:v>34.886274509803918</c:v>
                </c:pt>
                <c:pt idx="7">
                  <c:v>31.402884615384615</c:v>
                </c:pt>
                <c:pt idx="8">
                  <c:v>41.446666666666665</c:v>
                </c:pt>
                <c:pt idx="9">
                  <c:v>20.042553191489361</c:v>
                </c:pt>
                <c:pt idx="10">
                  <c:v>32.295454545454547</c:v>
                </c:pt>
                <c:pt idx="11">
                  <c:v>19.666666666666668</c:v>
                </c:pt>
                <c:pt idx="12">
                  <c:v>26.285714285714285</c:v>
                </c:pt>
                <c:pt idx="13">
                  <c:v>21.912698412698411</c:v>
                </c:pt>
                <c:pt idx="14">
                  <c:v>19.287500000000001</c:v>
                </c:pt>
                <c:pt idx="15">
                  <c:v>41.375</c:v>
                </c:pt>
              </c:numCache>
            </c:numRef>
          </c:val>
        </c:ser>
        <c:ser>
          <c:idx val="4"/>
          <c:order val="4"/>
          <c:tx>
            <c:strRef>
              <c:f>'5. Network Reliability'!$I$177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Coliban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City West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North East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Reliability'!$I$178:$I$193</c:f>
              <c:numCache>
                <c:formatCode>_-* #,##0.0_-;\-* #,##0.0_-;_-* "-"??_-;_-@_-</c:formatCode>
                <c:ptCount val="16"/>
                <c:pt idx="0">
                  <c:v>64.513513513513516</c:v>
                </c:pt>
                <c:pt idx="1">
                  <c:v>54.41391304347826</c:v>
                </c:pt>
                <c:pt idx="2">
                  <c:v>53.480812641083524</c:v>
                </c:pt>
                <c:pt idx="3">
                  <c:v>52.758620689655174</c:v>
                </c:pt>
                <c:pt idx="4">
                  <c:v>50.586206896551722</c:v>
                </c:pt>
                <c:pt idx="5">
                  <c:v>38</c:v>
                </c:pt>
                <c:pt idx="6">
                  <c:v>35.456000000000003</c:v>
                </c:pt>
                <c:pt idx="7">
                  <c:v>32.855173410404625</c:v>
                </c:pt>
                <c:pt idx="8">
                  <c:v>32.192139737991269</c:v>
                </c:pt>
                <c:pt idx="9">
                  <c:v>26.098159509202453</c:v>
                </c:pt>
                <c:pt idx="10">
                  <c:v>25.604026845637584</c:v>
                </c:pt>
                <c:pt idx="11">
                  <c:v>24.690789473684209</c:v>
                </c:pt>
                <c:pt idx="12">
                  <c:v>23</c:v>
                </c:pt>
                <c:pt idx="13">
                  <c:v>22.4</c:v>
                </c:pt>
                <c:pt idx="14">
                  <c:v>22.220689655172414</c:v>
                </c:pt>
                <c:pt idx="15">
                  <c:v>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5820160"/>
        <c:axId val="85821696"/>
      </c:barChart>
      <c:catAx>
        <c:axId val="858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82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21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820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Reliability'!$E$198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Westernport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Gippsland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Reliability'!$E$199:$E$214</c:f>
              <c:numCache>
                <c:formatCode>_-* #,##0.0_-;\-* #,##0.0_-;_-* "-"??_-;_-@_-</c:formatCode>
                <c:ptCount val="16"/>
                <c:pt idx="0">
                  <c:v>375.21929824561403</c:v>
                </c:pt>
                <c:pt idx="1">
                  <c:v>536.375</c:v>
                </c:pt>
                <c:pt idx="2">
                  <c:v>260.0675</c:v>
                </c:pt>
                <c:pt idx="3">
                  <c:v>199</c:v>
                </c:pt>
                <c:pt idx="4">
                  <c:v>310.95575221238937</c:v>
                </c:pt>
                <c:pt idx="5">
                  <c:v>364.12085308056874</c:v>
                </c:pt>
                <c:pt idx="6">
                  <c:v>228.33018867924528</c:v>
                </c:pt>
                <c:pt idx="7">
                  <c:v>260.97803806734993</c:v>
                </c:pt>
                <c:pt idx="8">
                  <c:v>323.74825174825173</c:v>
                </c:pt>
                <c:pt idx="9">
                  <c:v>393.73333333333335</c:v>
                </c:pt>
                <c:pt idx="10">
                  <c:v>174.84615384615384</c:v>
                </c:pt>
                <c:pt idx="11">
                  <c:v>0</c:v>
                </c:pt>
                <c:pt idx="12">
                  <c:v>203.14285714285714</c:v>
                </c:pt>
                <c:pt idx="13">
                  <c:v>0</c:v>
                </c:pt>
                <c:pt idx="14">
                  <c:v>0</c:v>
                </c:pt>
                <c:pt idx="15" formatCode="_(* #,##0.00_);_(* \(#,##0.00\);_(* &quot;-&quot;??_);_(@_)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'5. Network Reliability'!$F$198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Westernport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Gippsland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Reliability'!$F$199:$F$214</c:f>
              <c:numCache>
                <c:formatCode>_-* #,##0.0_-;\-* #,##0.0_-;_-* "-"??_-;_-@_-</c:formatCode>
                <c:ptCount val="16"/>
                <c:pt idx="0">
                  <c:v>1507.7717391304348</c:v>
                </c:pt>
                <c:pt idx="1">
                  <c:v>332.15384615384613</c:v>
                </c:pt>
                <c:pt idx="2">
                  <c:v>286.56452631578958</c:v>
                </c:pt>
                <c:pt idx="3">
                  <c:v>459.5</c:v>
                </c:pt>
                <c:pt idx="4">
                  <c:v>256.28318584070797</c:v>
                </c:pt>
                <c:pt idx="5">
                  <c:v>317.09403278688524</c:v>
                </c:pt>
                <c:pt idx="6">
                  <c:v>226.58490566037736</c:v>
                </c:pt>
                <c:pt idx="7">
                  <c:v>252.99737187910645</c:v>
                </c:pt>
                <c:pt idx="8">
                  <c:v>363.00714285714287</c:v>
                </c:pt>
                <c:pt idx="9">
                  <c:v>466.83333333333331</c:v>
                </c:pt>
                <c:pt idx="10">
                  <c:v>148.27272727272728</c:v>
                </c:pt>
                <c:pt idx="11">
                  <c:v>386</c:v>
                </c:pt>
                <c:pt idx="12">
                  <c:v>151.62790697674419</c:v>
                </c:pt>
                <c:pt idx="13" formatCode="_(* #,##0.00_);_(* \(#,##0.00\);_(* &quot;-&quot;??_);_(@_)">
                  <c:v>#N/A</c:v>
                </c:pt>
                <c:pt idx="14">
                  <c:v>0</c:v>
                </c:pt>
                <c:pt idx="15" formatCode="_(* #,##0.00_);_(* \(#,##0.00\);_(* &quot;-&quot;??_);_(@_)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'5. Network Reliability'!$G$198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Westernport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Gippsland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Reliability'!$G$199:$G$214</c:f>
              <c:numCache>
                <c:formatCode>_-* #,##0.0_-;\-* #,##0.0_-;_-* "-"??_-;_-@_-</c:formatCode>
                <c:ptCount val="16"/>
                <c:pt idx="0">
                  <c:v>1146.5611510791366</c:v>
                </c:pt>
                <c:pt idx="1">
                  <c:v>766.4545454545455</c:v>
                </c:pt>
                <c:pt idx="2">
                  <c:v>344.08398373983744</c:v>
                </c:pt>
                <c:pt idx="3">
                  <c:v>1148.5999999999999</c:v>
                </c:pt>
                <c:pt idx="4">
                  <c:v>232.70297029702971</c:v>
                </c:pt>
                <c:pt idx="5">
                  <c:v>325.56366863905316</c:v>
                </c:pt>
                <c:pt idx="6">
                  <c:v>275.61702127659572</c:v>
                </c:pt>
                <c:pt idx="7">
                  <c:v>245.51752021563343</c:v>
                </c:pt>
                <c:pt idx="8">
                  <c:v>287.24365482233503</c:v>
                </c:pt>
                <c:pt idx="9">
                  <c:v>271.15789473684208</c:v>
                </c:pt>
                <c:pt idx="10">
                  <c:v>161.5</c:v>
                </c:pt>
                <c:pt idx="11">
                  <c:v>585</c:v>
                </c:pt>
                <c:pt idx="12">
                  <c:v>142.73809523809524</c:v>
                </c:pt>
                <c:pt idx="13">
                  <c:v>0</c:v>
                </c:pt>
                <c:pt idx="14">
                  <c:v>406.5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'5. Network Reliability'!$H$198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Westernport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Gippsland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Reliability'!$H$199:$H$214</c:f>
              <c:numCache>
                <c:formatCode>_-* #,##0.0_-;\-* #,##0.0_-;_-* "-"??_-;_-@_-</c:formatCode>
                <c:ptCount val="16"/>
                <c:pt idx="0">
                  <c:v>2299.5121951219512</c:v>
                </c:pt>
                <c:pt idx="1">
                  <c:v>465.25</c:v>
                </c:pt>
                <c:pt idx="2">
                  <c:v>304.01623931623925</c:v>
                </c:pt>
                <c:pt idx="3" formatCode="_(* #,##0.00_);_(* \(#,##0.00\);_(* &quot;-&quot;??_);_(@_)">
                  <c:v>335</c:v>
                </c:pt>
                <c:pt idx="4">
                  <c:v>293.5</c:v>
                </c:pt>
                <c:pt idx="5">
                  <c:v>300.09693215339234</c:v>
                </c:pt>
                <c:pt idx="6">
                  <c:v>388.015625</c:v>
                </c:pt>
                <c:pt idx="7">
                  <c:v>267.86692015209127</c:v>
                </c:pt>
                <c:pt idx="8" formatCode="_(* #,##0.00_);_(* \(#,##0.00\);_(* &quot;-&quot;??_);_(@_)">
                  <c:v>#N/A</c:v>
                </c:pt>
                <c:pt idx="9">
                  <c:v>252</c:v>
                </c:pt>
                <c:pt idx="10">
                  <c:v>227.91666666666666</c:v>
                </c:pt>
                <c:pt idx="11">
                  <c:v>0</c:v>
                </c:pt>
                <c:pt idx="12">
                  <c:v>168.04347826086956</c:v>
                </c:pt>
                <c:pt idx="13">
                  <c:v>0</c:v>
                </c:pt>
                <c:pt idx="14">
                  <c:v>0</c:v>
                </c:pt>
                <c:pt idx="15">
                  <c:v>187.5</c:v>
                </c:pt>
              </c:numCache>
            </c:numRef>
          </c:val>
        </c:ser>
        <c:ser>
          <c:idx val="4"/>
          <c:order val="4"/>
          <c:tx>
            <c:strRef>
              <c:f>'5. Network Reliability'!$I$198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Westernport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Gippsland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Reliability'!$I$199:$I$214</c:f>
              <c:numCache>
                <c:formatCode>_-* #,##0.0_-;\-* #,##0.0_-;_-* "-"??_-;_-@_-</c:formatCode>
                <c:ptCount val="16"/>
                <c:pt idx="0">
                  <c:v>1255.5632183908046</c:v>
                </c:pt>
                <c:pt idx="1">
                  <c:v>674.61111111111109</c:v>
                </c:pt>
                <c:pt idx="2">
                  <c:v>633.52238805970148</c:v>
                </c:pt>
                <c:pt idx="3">
                  <c:v>502.7</c:v>
                </c:pt>
                <c:pt idx="4">
                  <c:v>371.76041666666669</c:v>
                </c:pt>
                <c:pt idx="5">
                  <c:v>343.5959940652819</c:v>
                </c:pt>
                <c:pt idx="6">
                  <c:v>338.8</c:v>
                </c:pt>
                <c:pt idx="7">
                  <c:v>268.45436893203885</c:v>
                </c:pt>
                <c:pt idx="8">
                  <c:v>253.78571428571428</c:v>
                </c:pt>
                <c:pt idx="9">
                  <c:v>233</c:v>
                </c:pt>
                <c:pt idx="10">
                  <c:v>226.30769230769232</c:v>
                </c:pt>
                <c:pt idx="11">
                  <c:v>205</c:v>
                </c:pt>
                <c:pt idx="12">
                  <c:v>185.23076923076923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066688"/>
        <c:axId val="86068224"/>
      </c:barChart>
      <c:catAx>
        <c:axId val="8606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6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68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66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Reliability'!$E$219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Goulburn Valley </c:v>
                </c:pt>
                <c:pt idx="4">
                  <c:v>Barwon </c:v>
                </c:pt>
                <c:pt idx="5">
                  <c:v>East Gippsland </c:v>
                </c:pt>
                <c:pt idx="6">
                  <c:v>City West </c:v>
                </c:pt>
                <c:pt idx="7">
                  <c:v>Coliban </c:v>
                </c:pt>
                <c:pt idx="8">
                  <c:v>GWMWater</c:v>
                </c:pt>
                <c:pt idx="9">
                  <c:v>Gippsland </c:v>
                </c:pt>
                <c:pt idx="10">
                  <c:v>South East </c:v>
                </c:pt>
                <c:pt idx="11">
                  <c:v>Western </c:v>
                </c:pt>
                <c:pt idx="12">
                  <c:v>Westernport </c:v>
                </c:pt>
                <c:pt idx="13">
                  <c:v>Wannon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Reliability'!$E$220:$E$235</c:f>
              <c:numCache>
                <c:formatCode>_-* #,##0.0_-;\-* #,##0.0_-;_-* "-"??_-;_-@_-</c:formatCode>
                <c:ptCount val="16"/>
                <c:pt idx="0">
                  <c:v>456.27777777777777</c:v>
                </c:pt>
                <c:pt idx="1">
                  <c:v>416.81308411214951</c:v>
                </c:pt>
                <c:pt idx="2">
                  <c:v>305.07713013698628</c:v>
                </c:pt>
                <c:pt idx="3">
                  <c:v>694.32679738562092</c:v>
                </c:pt>
                <c:pt idx="4">
                  <c:v>453.02608695652174</c:v>
                </c:pt>
                <c:pt idx="5">
                  <c:v>287.66666666666669</c:v>
                </c:pt>
                <c:pt idx="6">
                  <c:v>391.6409574468085</c:v>
                </c:pt>
                <c:pt idx="7">
                  <c:v>586.3641975308642</c:v>
                </c:pt>
                <c:pt idx="8">
                  <c:v>180.21428571428572</c:v>
                </c:pt>
                <c:pt idx="9">
                  <c:v>1205.4000000000001</c:v>
                </c:pt>
                <c:pt idx="10">
                  <c:v>279.88048411497732</c:v>
                </c:pt>
                <c:pt idx="11">
                  <c:v>186</c:v>
                </c:pt>
                <c:pt idx="12">
                  <c:v>1044.125</c:v>
                </c:pt>
                <c:pt idx="13">
                  <c:v>305</c:v>
                </c:pt>
                <c:pt idx="14">
                  <c:v>227.16000000000003</c:v>
                </c:pt>
                <c:pt idx="15" formatCode="_(* #,##0.00_);_(* \(#,##0.00\);_(* &quot;-&quot;??_);_(@_)">
                  <c:v>131.0431654676259</c:v>
                </c:pt>
              </c:numCache>
            </c:numRef>
          </c:val>
        </c:ser>
        <c:ser>
          <c:idx val="1"/>
          <c:order val="1"/>
          <c:tx>
            <c:strRef>
              <c:f>'5. Network Reliability'!$F$219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Goulburn Valley </c:v>
                </c:pt>
                <c:pt idx="4">
                  <c:v>Barwon </c:v>
                </c:pt>
                <c:pt idx="5">
                  <c:v>East Gippsland </c:v>
                </c:pt>
                <c:pt idx="6">
                  <c:v>City West </c:v>
                </c:pt>
                <c:pt idx="7">
                  <c:v>Coliban </c:v>
                </c:pt>
                <c:pt idx="8">
                  <c:v>GWMWater</c:v>
                </c:pt>
                <c:pt idx="9">
                  <c:v>Gippsland </c:v>
                </c:pt>
                <c:pt idx="10">
                  <c:v>South East </c:v>
                </c:pt>
                <c:pt idx="11">
                  <c:v>Western </c:v>
                </c:pt>
                <c:pt idx="12">
                  <c:v>Westernport </c:v>
                </c:pt>
                <c:pt idx="13">
                  <c:v>Wannon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Reliability'!$F$220:$F$235</c:f>
              <c:numCache>
                <c:formatCode>_-* #,##0.0_-;\-* #,##0.0_-;_-* "-"??_-;_-@_-</c:formatCode>
                <c:ptCount val="16"/>
                <c:pt idx="0">
                  <c:v>1517.76</c:v>
                </c:pt>
                <c:pt idx="1">
                  <c:v>512.25700934579436</c:v>
                </c:pt>
                <c:pt idx="2">
                  <c:v>321.08863668807987</c:v>
                </c:pt>
                <c:pt idx="3">
                  <c:v>1341.0122699386502</c:v>
                </c:pt>
                <c:pt idx="4">
                  <c:v>412.74041297935105</c:v>
                </c:pt>
                <c:pt idx="5">
                  <c:v>290</c:v>
                </c:pt>
                <c:pt idx="6">
                  <c:v>333.69032028469752</c:v>
                </c:pt>
                <c:pt idx="7">
                  <c:v>757.16071428571433</c:v>
                </c:pt>
                <c:pt idx="8">
                  <c:v>192.79545454545453</c:v>
                </c:pt>
                <c:pt idx="9">
                  <c:v>519.46825396825398</c:v>
                </c:pt>
                <c:pt idx="10">
                  <c:v>263.97734627831716</c:v>
                </c:pt>
                <c:pt idx="11">
                  <c:v>667.33333333333337</c:v>
                </c:pt>
                <c:pt idx="12">
                  <c:v>1215.9117647058824</c:v>
                </c:pt>
                <c:pt idx="13" formatCode="_(* #,##0.00_);_(* \(#,##0.00\);_(* &quot;-&quot;??_);_(@_)">
                  <c:v>404.40540540540542</c:v>
                </c:pt>
                <c:pt idx="14">
                  <c:v>194.4666666666667</c:v>
                </c:pt>
                <c:pt idx="15" formatCode="_(* #,##0.00_);_(* \(#,##0.00\);_(* &quot;-&quot;??_);_(@_)">
                  <c:v>127.74853801169591</c:v>
                </c:pt>
              </c:numCache>
            </c:numRef>
          </c:val>
        </c:ser>
        <c:ser>
          <c:idx val="2"/>
          <c:order val="2"/>
          <c:tx>
            <c:strRef>
              <c:f>'5. Network Reliability'!$G$219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Goulburn Valley </c:v>
                </c:pt>
                <c:pt idx="4">
                  <c:v>Barwon </c:v>
                </c:pt>
                <c:pt idx="5">
                  <c:v>East Gippsland </c:v>
                </c:pt>
                <c:pt idx="6">
                  <c:v>City West </c:v>
                </c:pt>
                <c:pt idx="7">
                  <c:v>Coliban </c:v>
                </c:pt>
                <c:pt idx="8">
                  <c:v>GWMWater</c:v>
                </c:pt>
                <c:pt idx="9">
                  <c:v>Gippsland </c:v>
                </c:pt>
                <c:pt idx="10">
                  <c:v>South East </c:v>
                </c:pt>
                <c:pt idx="11">
                  <c:v>Western </c:v>
                </c:pt>
                <c:pt idx="12">
                  <c:v>Westernport </c:v>
                </c:pt>
                <c:pt idx="13">
                  <c:v>Wannon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Reliability'!$G$220:$G$235</c:f>
              <c:numCache>
                <c:formatCode>_-* #,##0.0_-;\-* #,##0.0_-;_-* "-"??_-;_-@_-</c:formatCode>
                <c:ptCount val="16"/>
                <c:pt idx="0">
                  <c:v>1696.6</c:v>
                </c:pt>
                <c:pt idx="1">
                  <c:v>363.18604651162792</c:v>
                </c:pt>
                <c:pt idx="2">
                  <c:v>373.90891213389119</c:v>
                </c:pt>
                <c:pt idx="3">
                  <c:v>973.03921568627447</c:v>
                </c:pt>
                <c:pt idx="4">
                  <c:v>404.53571428571428</c:v>
                </c:pt>
                <c:pt idx="5">
                  <c:v>292.66666666666669</c:v>
                </c:pt>
                <c:pt idx="6">
                  <c:v>417.35535055350556</c:v>
                </c:pt>
                <c:pt idx="7">
                  <c:v>505.31443298969072</c:v>
                </c:pt>
                <c:pt idx="8">
                  <c:v>162.82474226804123</c:v>
                </c:pt>
                <c:pt idx="9">
                  <c:v>486.66197183098592</c:v>
                </c:pt>
                <c:pt idx="10">
                  <c:v>314.07578253706754</c:v>
                </c:pt>
                <c:pt idx="11">
                  <c:v>374</c:v>
                </c:pt>
                <c:pt idx="12">
                  <c:v>493.68627450980392</c:v>
                </c:pt>
                <c:pt idx="13">
                  <c:v>327.35185185185185</c:v>
                </c:pt>
                <c:pt idx="14">
                  <c:v>198.86857142857147</c:v>
                </c:pt>
                <c:pt idx="15">
                  <c:v>111.63592233009709</c:v>
                </c:pt>
              </c:numCache>
            </c:numRef>
          </c:val>
        </c:ser>
        <c:ser>
          <c:idx val="3"/>
          <c:order val="3"/>
          <c:tx>
            <c:strRef>
              <c:f>'5. Network Reliability'!$H$219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Goulburn Valley </c:v>
                </c:pt>
                <c:pt idx="4">
                  <c:v>Barwon </c:v>
                </c:pt>
                <c:pt idx="5">
                  <c:v>East Gippsland </c:v>
                </c:pt>
                <c:pt idx="6">
                  <c:v>City West </c:v>
                </c:pt>
                <c:pt idx="7">
                  <c:v>Coliban </c:v>
                </c:pt>
                <c:pt idx="8">
                  <c:v>GWMWater</c:v>
                </c:pt>
                <c:pt idx="9">
                  <c:v>Gippsland </c:v>
                </c:pt>
                <c:pt idx="10">
                  <c:v>South East </c:v>
                </c:pt>
                <c:pt idx="11">
                  <c:v>Western </c:v>
                </c:pt>
                <c:pt idx="12">
                  <c:v>Westernport </c:v>
                </c:pt>
                <c:pt idx="13">
                  <c:v>Wannon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Reliability'!$H$220:$H$235</c:f>
              <c:numCache>
                <c:formatCode>_-* #,##0.0_-;\-* #,##0.0_-;_-* "-"??_-;_-@_-</c:formatCode>
                <c:ptCount val="16"/>
                <c:pt idx="0">
                  <c:v>6257.8650793650795</c:v>
                </c:pt>
                <c:pt idx="1">
                  <c:v>449.23809523809524</c:v>
                </c:pt>
                <c:pt idx="2">
                  <c:v>328.79317169069469</c:v>
                </c:pt>
                <c:pt idx="3" formatCode="_(* #,##0.00_);_(* \(#,##0.00\);_(* &quot;-&quot;??_);_(@_)">
                  <c:v>1230.0431372550836</c:v>
                </c:pt>
                <c:pt idx="4">
                  <c:v>468.56666666666666</c:v>
                </c:pt>
                <c:pt idx="5">
                  <c:v>288.85714285714283</c:v>
                </c:pt>
                <c:pt idx="6">
                  <c:v>329.19763736263735</c:v>
                </c:pt>
                <c:pt idx="7">
                  <c:v>1019.7041420118343</c:v>
                </c:pt>
                <c:pt idx="8" formatCode="_(* #,##0.00_);_(* \(#,##0.00\);_(* &quot;-&quot;??_);_(@_)">
                  <c:v>230.36363636363637</c:v>
                </c:pt>
                <c:pt idx="9">
                  <c:v>#N/A</c:v>
                </c:pt>
                <c:pt idx="10">
                  <c:v>360.01556420233464</c:v>
                </c:pt>
                <c:pt idx="11">
                  <c:v>674.5</c:v>
                </c:pt>
                <c:pt idx="12">
                  <c:v>177.3125</c:v>
                </c:pt>
                <c:pt idx="13">
                  <c:v>392</c:v>
                </c:pt>
                <c:pt idx="14">
                  <c:v>231.63750000000002</c:v>
                </c:pt>
                <c:pt idx="15">
                  <c:v>135.82978723404256</c:v>
                </c:pt>
              </c:numCache>
            </c:numRef>
          </c:val>
        </c:ser>
        <c:ser>
          <c:idx val="4"/>
          <c:order val="4"/>
          <c:tx>
            <c:strRef>
              <c:f>'5. Network Reliability'!$I$219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Goulburn Valley </c:v>
                </c:pt>
                <c:pt idx="4">
                  <c:v>Barwon </c:v>
                </c:pt>
                <c:pt idx="5">
                  <c:v>East Gippsland </c:v>
                </c:pt>
                <c:pt idx="6">
                  <c:v>City West </c:v>
                </c:pt>
                <c:pt idx="7">
                  <c:v>Coliban </c:v>
                </c:pt>
                <c:pt idx="8">
                  <c:v>GWMWater</c:v>
                </c:pt>
                <c:pt idx="9">
                  <c:v>Gippsland </c:v>
                </c:pt>
                <c:pt idx="10">
                  <c:v>South East </c:v>
                </c:pt>
                <c:pt idx="11">
                  <c:v>Western </c:v>
                </c:pt>
                <c:pt idx="12">
                  <c:v>Westernport </c:v>
                </c:pt>
                <c:pt idx="13">
                  <c:v>Wannon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Reliability'!$I$220:$I$235</c:f>
              <c:numCache>
                <c:formatCode>_-* #,##0.0_-;\-* #,##0.0_-;_-* "-"??_-;_-@_-</c:formatCode>
                <c:ptCount val="16"/>
                <c:pt idx="0">
                  <c:v>2754.8222222222221</c:v>
                </c:pt>
                <c:pt idx="1">
                  <c:v>1337.3333333333333</c:v>
                </c:pt>
                <c:pt idx="2">
                  <c:v>870.33013544018058</c:v>
                </c:pt>
                <c:pt idx="3">
                  <c:v>719.0880000001938</c:v>
                </c:pt>
                <c:pt idx="4">
                  <c:v>618.67248908296938</c:v>
                </c:pt>
                <c:pt idx="5">
                  <c:v>434.66666666666669</c:v>
                </c:pt>
                <c:pt idx="6">
                  <c:v>396.75534682080917</c:v>
                </c:pt>
                <c:pt idx="7">
                  <c:v>346.81896551724139</c:v>
                </c:pt>
                <c:pt idx="8">
                  <c:v>327.87919463087246</c:v>
                </c:pt>
                <c:pt idx="9">
                  <c:v>297.9655172413793</c:v>
                </c:pt>
                <c:pt idx="10">
                  <c:v>288.21043478260867</c:v>
                </c:pt>
                <c:pt idx="11">
                  <c:v>277</c:v>
                </c:pt>
                <c:pt idx="12">
                  <c:v>274.39999999999998</c:v>
                </c:pt>
                <c:pt idx="13">
                  <c:v>256.50263157894744</c:v>
                </c:pt>
                <c:pt idx="14">
                  <c:v>247.94482758620688</c:v>
                </c:pt>
                <c:pt idx="15">
                  <c:v>160.46012269938652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267776"/>
        <c:axId val="86269312"/>
      </c:barChart>
      <c:catAx>
        <c:axId val="862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2693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67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East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Gippsland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East Gippsland </c:v>
                </c:pt>
                <c:pt idx="9">
                  <c:v>Westernport </c:v>
                </c:pt>
                <c:pt idx="10">
                  <c:v>Coliban </c:v>
                </c:pt>
                <c:pt idx="11">
                  <c:v>City West </c:v>
                </c:pt>
                <c:pt idx="12">
                  <c:v>Barwon </c:v>
                </c:pt>
                <c:pt idx="13">
                  <c:v>Goulburn Valley </c:v>
                </c:pt>
                <c:pt idx="14">
                  <c:v>Yarra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Reliability'!$E$241:$E$256</c:f>
              <c:numCache>
                <c:formatCode>0.0%</c:formatCode>
                <c:ptCount val="16"/>
                <c:pt idx="0">
                  <c:v>1</c:v>
                </c:pt>
                <c:pt idx="1">
                  <c:v>0.99358680714612913</c:v>
                </c:pt>
                <c:pt idx="2">
                  <c:v>0.97931034482758617</c:v>
                </c:pt>
                <c:pt idx="3">
                  <c:v>0.9285714285714286</c:v>
                </c:pt>
                <c:pt idx="4">
                  <c:v>0.99459459459459465</c:v>
                </c:pt>
                <c:pt idx="5">
                  <c:v>0.98235294117647054</c:v>
                </c:pt>
                <c:pt idx="6">
                  <c:v>0.98007968127490042</c:v>
                </c:pt>
                <c:pt idx="7">
                  <c:v>1</c:v>
                </c:pt>
                <c:pt idx="8">
                  <c:v>0.96153846153846156</c:v>
                </c:pt>
                <c:pt idx="9">
                  <c:v>1</c:v>
                </c:pt>
                <c:pt idx="10">
                  <c:v>0.96765498652291104</c:v>
                </c:pt>
                <c:pt idx="11">
                  <c:v>0.94430693069306926</c:v>
                </c:pt>
                <c:pt idx="12">
                  <c:v>0.98116169544740972</c:v>
                </c:pt>
                <c:pt idx="13">
                  <c:v>0.99537037037037035</c:v>
                </c:pt>
                <c:pt idx="14">
                  <c:v>0.95522388059701491</c:v>
                </c:pt>
                <c:pt idx="15">
                  <c:v>0.98461538461538467</c:v>
                </c:pt>
              </c:numCache>
            </c:numRef>
          </c:val>
        </c:ser>
        <c:ser>
          <c:idx val="1"/>
          <c:order val="1"/>
          <c:tx>
            <c:strRef>
              <c:f>'5. Network Reliability'!$F$240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East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Gippsland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East Gippsland </c:v>
                </c:pt>
                <c:pt idx="9">
                  <c:v>Westernport </c:v>
                </c:pt>
                <c:pt idx="10">
                  <c:v>Coliban </c:v>
                </c:pt>
                <c:pt idx="11">
                  <c:v>City West </c:v>
                </c:pt>
                <c:pt idx="12">
                  <c:v>Barwon </c:v>
                </c:pt>
                <c:pt idx="13">
                  <c:v>Goulburn Valley </c:v>
                </c:pt>
                <c:pt idx="14">
                  <c:v>Yarra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Reliability'!$F$241:$F$256</c:f>
              <c:numCache>
                <c:formatCode>0.0%</c:formatCode>
                <c:ptCount val="16"/>
                <c:pt idx="0">
                  <c:v>0.99425287356321834</c:v>
                </c:pt>
                <c:pt idx="1">
                  <c:v>0.99340079190497144</c:v>
                </c:pt>
                <c:pt idx="2">
                  <c:v>0.9841688654353562</c:v>
                </c:pt>
                <c:pt idx="3">
                  <c:v>0.96691176470588236</c:v>
                </c:pt>
                <c:pt idx="4">
                  <c:v>0.97950819672131151</c:v>
                </c:pt>
                <c:pt idx="5">
                  <c:v>0.98347107438016534</c:v>
                </c:pt>
                <c:pt idx="6">
                  <c:v>0.99115044247787609</c:v>
                </c:pt>
                <c:pt idx="7">
                  <c:v>0.99009900990099009</c:v>
                </c:pt>
                <c:pt idx="8">
                  <c:v>0.98412698412698407</c:v>
                </c:pt>
                <c:pt idx="9">
                  <c:v>0.94736842105263153</c:v>
                </c:pt>
                <c:pt idx="10">
                  <c:v>0.99232736572890023</c:v>
                </c:pt>
                <c:pt idx="11">
                  <c:v>0.97175141242937857</c:v>
                </c:pt>
                <c:pt idx="12">
                  <c:v>0.96737357259380097</c:v>
                </c:pt>
                <c:pt idx="13">
                  <c:v>0.99638989169675085</c:v>
                </c:pt>
                <c:pt idx="14">
                  <c:v>0.96625636672325976</c:v>
                </c:pt>
                <c:pt idx="15">
                  <c:v>0.97802197802197799</c:v>
                </c:pt>
              </c:numCache>
            </c:numRef>
          </c:val>
        </c:ser>
        <c:ser>
          <c:idx val="2"/>
          <c:order val="2"/>
          <c:tx>
            <c:strRef>
              <c:f>'5. Network Reliability'!$G$240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East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Gippsland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East Gippsland </c:v>
                </c:pt>
                <c:pt idx="9">
                  <c:v>Westernport </c:v>
                </c:pt>
                <c:pt idx="10">
                  <c:v>Coliban </c:v>
                </c:pt>
                <c:pt idx="11">
                  <c:v>City West </c:v>
                </c:pt>
                <c:pt idx="12">
                  <c:v>Barwon </c:v>
                </c:pt>
                <c:pt idx="13">
                  <c:v>Goulburn Valley </c:v>
                </c:pt>
                <c:pt idx="14">
                  <c:v>Yarra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Reliability'!$G$241:$G$256</c:f>
              <c:numCache>
                <c:formatCode>0.0%</c:formatCode>
                <c:ptCount val="16"/>
                <c:pt idx="0">
                  <c:v>1</c:v>
                </c:pt>
                <c:pt idx="1">
                  <c:v>0.99012751953928424</c:v>
                </c:pt>
                <c:pt idx="2">
                  <c:v>0.9880668257756563</c:v>
                </c:pt>
                <c:pt idx="3">
                  <c:v>0.96363636363636362</c:v>
                </c:pt>
                <c:pt idx="4">
                  <c:v>0.99593495934959353</c:v>
                </c:pt>
                <c:pt idx="5">
                  <c:v>0.98888888888888893</c:v>
                </c:pt>
                <c:pt idx="6">
                  <c:v>0.96691176470588236</c:v>
                </c:pt>
                <c:pt idx="7">
                  <c:v>1</c:v>
                </c:pt>
                <c:pt idx="8">
                  <c:v>0.95714285714285718</c:v>
                </c:pt>
                <c:pt idx="9">
                  <c:v>0.95161290322580649</c:v>
                </c:pt>
                <c:pt idx="10">
                  <c:v>0.97484276729559749</c:v>
                </c:pt>
                <c:pt idx="11">
                  <c:v>0.97662185856224426</c:v>
                </c:pt>
                <c:pt idx="12">
                  <c:v>0.97058823529411764</c:v>
                </c:pt>
                <c:pt idx="13">
                  <c:v>0.97493036211699169</c:v>
                </c:pt>
                <c:pt idx="14">
                  <c:v>0.96254056047197634</c:v>
                </c:pt>
                <c:pt idx="15">
                  <c:v>0.9850746268656716</c:v>
                </c:pt>
              </c:numCache>
            </c:numRef>
          </c:val>
        </c:ser>
        <c:ser>
          <c:idx val="3"/>
          <c:order val="3"/>
          <c:tx>
            <c:strRef>
              <c:f>'5. Network Reliability'!$H$240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East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Gippsland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East Gippsland </c:v>
                </c:pt>
                <c:pt idx="9">
                  <c:v>Westernport </c:v>
                </c:pt>
                <c:pt idx="10">
                  <c:v>Coliban </c:v>
                </c:pt>
                <c:pt idx="11">
                  <c:v>City West </c:v>
                </c:pt>
                <c:pt idx="12">
                  <c:v>Barwon </c:v>
                </c:pt>
                <c:pt idx="13">
                  <c:v>Goulburn Valley </c:v>
                </c:pt>
                <c:pt idx="14">
                  <c:v>Yarra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Reliability'!$H$241:$H$256</c:f>
              <c:numCache>
                <c:formatCode>0.0%</c:formatCode>
                <c:ptCount val="16"/>
                <c:pt idx="0">
                  <c:v>0.99665551839464883</c:v>
                </c:pt>
                <c:pt idx="1">
                  <c:v>0.99335548172757471</c:v>
                </c:pt>
                <c:pt idx="2">
                  <c:v>0.97101449275362317</c:v>
                </c:pt>
                <c:pt idx="3">
                  <c:v>0.97785977859778594</c:v>
                </c:pt>
                <c:pt idx="4">
                  <c:v>0.99052132701421802</c:v>
                </c:pt>
                <c:pt idx="5">
                  <c:v>0.98798076923076927</c:v>
                </c:pt>
                <c:pt idx="6">
                  <c:v>0.9908675799086758</c:v>
                </c:pt>
                <c:pt idx="7">
                  <c:v>0.99337748344370858</c:v>
                </c:pt>
                <c:pt idx="8">
                  <c:v>0.98734177215189878</c:v>
                </c:pt>
                <c:pt idx="9">
                  <c:v>1</c:v>
                </c:pt>
                <c:pt idx="10">
                  <c:v>0.95327102803738317</c:v>
                </c:pt>
                <c:pt idx="11">
                  <c:v>0.97864768683274017</c:v>
                </c:pt>
                <c:pt idx="12">
                  <c:v>0.97758620689655173</c:v>
                </c:pt>
                <c:pt idx="13">
                  <c:v>1</c:v>
                </c:pt>
                <c:pt idx="14">
                  <c:v>0.97026872498570615</c:v>
                </c:pt>
                <c:pt idx="15">
                  <c:v>0.9916666666666667</c:v>
                </c:pt>
              </c:numCache>
            </c:numRef>
          </c:val>
        </c:ser>
        <c:ser>
          <c:idx val="4"/>
          <c:order val="4"/>
          <c:tx>
            <c:strRef>
              <c:f>'5. Network Reliability'!$I$240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East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Gippsland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East Gippsland </c:v>
                </c:pt>
                <c:pt idx="9">
                  <c:v>Westernport </c:v>
                </c:pt>
                <c:pt idx="10">
                  <c:v>Coliban </c:v>
                </c:pt>
                <c:pt idx="11">
                  <c:v>City West </c:v>
                </c:pt>
                <c:pt idx="12">
                  <c:v>Barwon </c:v>
                </c:pt>
                <c:pt idx="13">
                  <c:v>Goulburn Valley </c:v>
                </c:pt>
                <c:pt idx="14">
                  <c:v>Yarra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Reliability'!$I$241:$I$256</c:f>
              <c:numCache>
                <c:formatCode>0.0%</c:formatCode>
                <c:ptCount val="16"/>
                <c:pt idx="0">
                  <c:v>0.99481865284974091</c:v>
                </c:pt>
                <c:pt idx="1">
                  <c:v>0.99391117478510027</c:v>
                </c:pt>
                <c:pt idx="2">
                  <c:v>0.99361702127659579</c:v>
                </c:pt>
                <c:pt idx="3">
                  <c:v>0.98730158730158735</c:v>
                </c:pt>
                <c:pt idx="4">
                  <c:v>0.9859154929577465</c:v>
                </c:pt>
                <c:pt idx="5">
                  <c:v>0.98540145985401462</c:v>
                </c:pt>
                <c:pt idx="6">
                  <c:v>0.98536585365853657</c:v>
                </c:pt>
                <c:pt idx="7">
                  <c:v>0.98347107438016534</c:v>
                </c:pt>
                <c:pt idx="8">
                  <c:v>0.98275862068965514</c:v>
                </c:pt>
                <c:pt idx="9">
                  <c:v>0.9821428571428571</c:v>
                </c:pt>
                <c:pt idx="10">
                  <c:v>0.98086124401913877</c:v>
                </c:pt>
                <c:pt idx="11">
                  <c:v>0.98022813688212929</c:v>
                </c:pt>
                <c:pt idx="12">
                  <c:v>0.97889610389610393</c:v>
                </c:pt>
                <c:pt idx="13">
                  <c:v>0.97716894977168944</c:v>
                </c:pt>
                <c:pt idx="14">
                  <c:v>0.96477015825169554</c:v>
                </c:pt>
                <c:pt idx="15">
                  <c:v>0.95370370370370372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296832"/>
        <c:axId val="86716416"/>
      </c:barChart>
      <c:catAx>
        <c:axId val="862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1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7164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96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Usage, price trends'!$E$30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</c:dPt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trends'!$E$31:$E$46</c:f>
              <c:numCache>
                <c:formatCode>_-* #,##0_-;\-* #,##0_-;_-* "-"??_-;_-@_-</c:formatCode>
                <c:ptCount val="16"/>
                <c:pt idx="0">
                  <c:v>449.94</c:v>
                </c:pt>
                <c:pt idx="1">
                  <c:v>216.24</c:v>
                </c:pt>
                <c:pt idx="2">
                  <c:v>169.03</c:v>
                </c:pt>
                <c:pt idx="3">
                  <c:v>195.83</c:v>
                </c:pt>
                <c:pt idx="4">
                  <c:v>229.7</c:v>
                </c:pt>
                <c:pt idx="5">
                  <c:v>162.78</c:v>
                </c:pt>
                <c:pt idx="6">
                  <c:v>370.75</c:v>
                </c:pt>
                <c:pt idx="7">
                  <c:v>167.08</c:v>
                </c:pt>
                <c:pt idx="8">
                  <c:v>171.91</c:v>
                </c:pt>
                <c:pt idx="9">
                  <c:v>109</c:v>
                </c:pt>
                <c:pt idx="10">
                  <c:v>236.62</c:v>
                </c:pt>
                <c:pt idx="11">
                  <c:v>312.60000000000002</c:v>
                </c:pt>
                <c:pt idx="12">
                  <c:v>192.44</c:v>
                </c:pt>
                <c:pt idx="13">
                  <c:v>218.61</c:v>
                </c:pt>
                <c:pt idx="14">
                  <c:v>164.02</c:v>
                </c:pt>
                <c:pt idx="15">
                  <c:v>197.73</c:v>
                </c:pt>
              </c:numCache>
            </c:numRef>
          </c:val>
        </c:ser>
        <c:ser>
          <c:idx val="1"/>
          <c:order val="1"/>
          <c:tx>
            <c:strRef>
              <c:f>'3. Usage, price trends'!$F$30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trends'!$F$31:$F$46</c:f>
              <c:numCache>
                <c:formatCode>_-* #,##0_-;\-* #,##0_-;_-* "-"??_-;_-@_-</c:formatCode>
                <c:ptCount val="16"/>
                <c:pt idx="0">
                  <c:v>395.654</c:v>
                </c:pt>
                <c:pt idx="1">
                  <c:v>415</c:v>
                </c:pt>
                <c:pt idx="2">
                  <c:v>294.68000000000006</c:v>
                </c:pt>
                <c:pt idx="3">
                  <c:v>266.66999999999996</c:v>
                </c:pt>
                <c:pt idx="4">
                  <c:v>245.07999999999993</c:v>
                </c:pt>
                <c:pt idx="5">
                  <c:v>197.1048811594203</c:v>
                </c:pt>
                <c:pt idx="6">
                  <c:v>129.416</c:v>
                </c:pt>
                <c:pt idx="7">
                  <c:v>283</c:v>
                </c:pt>
                <c:pt idx="8">
                  <c:v>302.43000000000006</c:v>
                </c:pt>
                <c:pt idx="9">
                  <c:v>275</c:v>
                </c:pt>
                <c:pt idx="10">
                  <c:v>189.98000000000002</c:v>
                </c:pt>
                <c:pt idx="11">
                  <c:v>198.29999999999995</c:v>
                </c:pt>
                <c:pt idx="12">
                  <c:v>274.51999999999992</c:v>
                </c:pt>
                <c:pt idx="13">
                  <c:v>242.24365714285716</c:v>
                </c:pt>
                <c:pt idx="14">
                  <c:v>297.27000000000004</c:v>
                </c:pt>
                <c:pt idx="15">
                  <c:v>418.37</c:v>
                </c:pt>
              </c:numCache>
            </c:numRef>
          </c:val>
        </c:ser>
        <c:ser>
          <c:idx val="2"/>
          <c:order val="2"/>
          <c:tx>
            <c:strRef>
              <c:f>'3. Usage, price trends'!$G$30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trends'!$G$31:$G$46</c:f>
              <c:numCache>
                <c:formatCode>_-* #,##0_-;\-* #,##0_-;_-* "-"??_-;_-@_-</c:formatCode>
                <c:ptCount val="16"/>
                <c:pt idx="0">
                  <c:v>470.34</c:v>
                </c:pt>
                <c:pt idx="1">
                  <c:v>654.97</c:v>
                </c:pt>
                <c:pt idx="2">
                  <c:v>775.29</c:v>
                </c:pt>
                <c:pt idx="3">
                  <c:v>721.5</c:v>
                </c:pt>
                <c:pt idx="4">
                  <c:v>627.22</c:v>
                </c:pt>
                <c:pt idx="5">
                  <c:v>741.49</c:v>
                </c:pt>
                <c:pt idx="6">
                  <c:v>571.57000000000005</c:v>
                </c:pt>
                <c:pt idx="7">
                  <c:v>348.48</c:v>
                </c:pt>
                <c:pt idx="8">
                  <c:v>554.66</c:v>
                </c:pt>
                <c:pt idx="9">
                  <c:v>379</c:v>
                </c:pt>
                <c:pt idx="10">
                  <c:v>537.4</c:v>
                </c:pt>
                <c:pt idx="11">
                  <c:v>446.1</c:v>
                </c:pt>
                <c:pt idx="12">
                  <c:v>454.04</c:v>
                </c:pt>
                <c:pt idx="13">
                  <c:v>247.28</c:v>
                </c:pt>
                <c:pt idx="14">
                  <c:v>429.71</c:v>
                </c:pt>
                <c:pt idx="15">
                  <c:v>226.9</c:v>
                </c:pt>
              </c:numCache>
            </c:numRef>
          </c:val>
        </c:ser>
        <c:ser>
          <c:idx val="3"/>
          <c:order val="3"/>
          <c:tx>
            <c:strRef>
              <c:f>'3. Usage, price trends'!$H$30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Usage, price trends'!$D$31:$D$46</c:f>
              <c:strCache>
                <c:ptCount val="16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Wannon</c:v>
                </c:pt>
                <c:pt idx="6">
                  <c:v>Westernport</c:v>
                </c:pt>
                <c:pt idx="7">
                  <c:v>Yarra Valley</c:v>
                </c:pt>
                <c:pt idx="8">
                  <c:v>Barwon</c:v>
                </c:pt>
                <c:pt idx="9">
                  <c:v>South East</c:v>
                </c:pt>
                <c:pt idx="10">
                  <c:v>Western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Goulburn Valley</c:v>
                </c:pt>
                <c:pt idx="15">
                  <c:v>North East</c:v>
                </c:pt>
              </c:strCache>
            </c:strRef>
          </c:cat>
          <c:val>
            <c:numRef>
              <c:f>'3. Usage, price trends'!$H$31:$H$46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232.89318430387536</c:v>
                </c:pt>
                <c:pt idx="8">
                  <c:v>0</c:v>
                </c:pt>
                <c:pt idx="9">
                  <c:v>209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196.35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6698496"/>
        <c:axId val="120624640"/>
      </c:barChart>
      <c:catAx>
        <c:axId val="116698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2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62464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6984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Lower Murray </c:v>
                </c:pt>
                <c:pt idx="7">
                  <c:v>City West </c:v>
                </c:pt>
                <c:pt idx="8">
                  <c:v>Western </c:v>
                </c:pt>
                <c:pt idx="9">
                  <c:v>South East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Reliability'!$E$262:$E$277</c:f>
              <c:numCache>
                <c:formatCode>_-* #,##0.0_-;\-* #,##0.0_-;_-* "-"??_-;_-@_-</c:formatCode>
                <c:ptCount val="16"/>
                <c:pt idx="0">
                  <c:v>40.841514726507718</c:v>
                </c:pt>
                <c:pt idx="1">
                  <c:v>24.934009527254254</c:v>
                </c:pt>
                <c:pt idx="2">
                  <c:v>29.555175363558593</c:v>
                </c:pt>
                <c:pt idx="3">
                  <c:v>40.704131497112392</c:v>
                </c:pt>
                <c:pt idx="4">
                  <c:v>14.939759036144579</c:v>
                </c:pt>
                <c:pt idx="5">
                  <c:v>14.862289364800057</c:v>
                </c:pt>
                <c:pt idx="6">
                  <c:v>16.540870403083346</c:v>
                </c:pt>
                <c:pt idx="7">
                  <c:v>20.452209919070555</c:v>
                </c:pt>
                <c:pt idx="8">
                  <c:v>21.696428571428573</c:v>
                </c:pt>
                <c:pt idx="9">
                  <c:v>17.314529509362409</c:v>
                </c:pt>
                <c:pt idx="10">
                  <c:v>10.383747178329571</c:v>
                </c:pt>
                <c:pt idx="11">
                  <c:v>20.546810273405136</c:v>
                </c:pt>
                <c:pt idx="12">
                  <c:v>11.049723756906078</c:v>
                </c:pt>
                <c:pt idx="13">
                  <c:v>13.585731762281887</c:v>
                </c:pt>
                <c:pt idx="14">
                  <c:v>8.8456435205661208</c:v>
                </c:pt>
                <c:pt idx="15">
                  <c:v>8.6053412462908021</c:v>
                </c:pt>
              </c:numCache>
            </c:numRef>
          </c:val>
        </c:ser>
        <c:ser>
          <c:idx val="1"/>
          <c:order val="1"/>
          <c:tx>
            <c:strRef>
              <c:f>'5. Network Reliability'!$F$261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Lower Murray </c:v>
                </c:pt>
                <c:pt idx="7">
                  <c:v>City West </c:v>
                </c:pt>
                <c:pt idx="8">
                  <c:v>Western </c:v>
                </c:pt>
                <c:pt idx="9">
                  <c:v>South East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Reliability'!$F$262:$F$277</c:f>
              <c:numCache>
                <c:formatCode>_-* #,##0.0_-;\-* #,##0.0_-;_-* "-"??_-;_-@_-</c:formatCode>
                <c:ptCount val="16"/>
                <c:pt idx="0">
                  <c:v>43.007186290768381</c:v>
                </c:pt>
                <c:pt idx="1">
                  <c:v>22.033898305084744</c:v>
                </c:pt>
                <c:pt idx="2">
                  <c:v>24.47434819175778</c:v>
                </c:pt>
                <c:pt idx="3">
                  <c:v>26.289280630679951</c:v>
                </c:pt>
                <c:pt idx="4">
                  <c:v>21.718377088305491</c:v>
                </c:pt>
                <c:pt idx="5">
                  <c:v>12.421383647798741</c:v>
                </c:pt>
                <c:pt idx="6">
                  <c:v>11.280487804878049</c:v>
                </c:pt>
                <c:pt idx="7">
                  <c:v>15.430724947327814</c:v>
                </c:pt>
                <c:pt idx="8">
                  <c:v>15.578764142732812</c:v>
                </c:pt>
                <c:pt idx="9">
                  <c:v>11.715285880980163</c:v>
                </c:pt>
                <c:pt idx="10">
                  <c:v>8.2766439909297045</c:v>
                </c:pt>
                <c:pt idx="11">
                  <c:v>17.69983686786297</c:v>
                </c:pt>
                <c:pt idx="12">
                  <c:v>9.0826521344232507</c:v>
                </c:pt>
                <c:pt idx="13">
                  <c:v>7.8630310716550413</c:v>
                </c:pt>
                <c:pt idx="14">
                  <c:v>2.6941362916006342</c:v>
                </c:pt>
                <c:pt idx="15">
                  <c:v>4.71976401179941</c:v>
                </c:pt>
              </c:numCache>
            </c:numRef>
          </c:val>
        </c:ser>
        <c:ser>
          <c:idx val="2"/>
          <c:order val="2"/>
          <c:tx>
            <c:strRef>
              <c:f>'5. Network Reliability'!$G$261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Lower Murray </c:v>
                </c:pt>
                <c:pt idx="7">
                  <c:v>City West </c:v>
                </c:pt>
                <c:pt idx="8">
                  <c:v>Western </c:v>
                </c:pt>
                <c:pt idx="9">
                  <c:v>South East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Reliability'!$G$262:$G$277</c:f>
              <c:numCache>
                <c:formatCode>_-* #,##0.0_-;\-* #,##0.0_-;_-* "-"??_-;_-@_-</c:formatCode>
                <c:ptCount val="16"/>
                <c:pt idx="0">
                  <c:v>53.724850462207719</c:v>
                </c:pt>
                <c:pt idx="1">
                  <c:v>33.233082706766922</c:v>
                </c:pt>
                <c:pt idx="2">
                  <c:v>25.246645015013168</c:v>
                </c:pt>
                <c:pt idx="3">
                  <c:v>25.393985794528547</c:v>
                </c:pt>
                <c:pt idx="4">
                  <c:v>17.021276595744681</c:v>
                </c:pt>
                <c:pt idx="5">
                  <c:v>16.91616766467066</c:v>
                </c:pt>
                <c:pt idx="6">
                  <c:v>16.075123348718769</c:v>
                </c:pt>
                <c:pt idx="7">
                  <c:v>14.952357683850476</c:v>
                </c:pt>
                <c:pt idx="8">
                  <c:v>12.746918791153133</c:v>
                </c:pt>
                <c:pt idx="9">
                  <c:v>12.276244370019633</c:v>
                </c:pt>
                <c:pt idx="10">
                  <c:v>10.740932109394699</c:v>
                </c:pt>
                <c:pt idx="11">
                  <c:v>22.393509127789045</c:v>
                </c:pt>
                <c:pt idx="12">
                  <c:v>5.7193923145665773</c:v>
                </c:pt>
                <c:pt idx="13">
                  <c:v>7.8191013078077525</c:v>
                </c:pt>
                <c:pt idx="14">
                  <c:v>3.6401692678709558</c:v>
                </c:pt>
                <c:pt idx="15">
                  <c:v>4.5590539962957681</c:v>
                </c:pt>
              </c:numCache>
            </c:numRef>
          </c:val>
        </c:ser>
        <c:ser>
          <c:idx val="3"/>
          <c:order val="3"/>
          <c:tx>
            <c:strRef>
              <c:f>'5. Network Reliability'!$H$261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Lower Murray </c:v>
                </c:pt>
                <c:pt idx="7">
                  <c:v>City West </c:v>
                </c:pt>
                <c:pt idx="8">
                  <c:v>Western </c:v>
                </c:pt>
                <c:pt idx="9">
                  <c:v>South East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Reliability'!$H$262:$H$277</c:f>
              <c:numCache>
                <c:formatCode>_-* #,##0.0_-;\-* #,##0.0_-;_-* "-"??_-;_-@_-</c:formatCode>
                <c:ptCount val="16"/>
                <c:pt idx="0">
                  <c:v>62.883270575578265</c:v>
                </c:pt>
                <c:pt idx="1">
                  <c:v>38.657870384190574</c:v>
                </c:pt>
                <c:pt idx="2">
                  <c:v>29.039264013275094</c:v>
                </c:pt>
                <c:pt idx="3">
                  <c:v>27.648878576952825</c:v>
                </c:pt>
                <c:pt idx="4">
                  <c:v>14.754098360655737</c:v>
                </c:pt>
                <c:pt idx="5">
                  <c:v>18.847088272104838</c:v>
                </c:pt>
                <c:pt idx="6">
                  <c:v>16.749889387522913</c:v>
                </c:pt>
                <c:pt idx="7">
                  <c:v>16.19793045332349</c:v>
                </c:pt>
                <c:pt idx="8">
                  <c:v>15.684686351916227</c:v>
                </c:pt>
                <c:pt idx="9">
                  <c:v>14.838488756991211</c:v>
                </c:pt>
                <c:pt idx="10">
                  <c:v>11.542253993345065</c:v>
                </c:pt>
                <c:pt idx="11">
                  <c:v>20.432692307692307</c:v>
                </c:pt>
                <c:pt idx="12">
                  <c:v>9.6829477292202224</c:v>
                </c:pt>
                <c:pt idx="13">
                  <c:v>8.5696670776818742</c:v>
                </c:pt>
                <c:pt idx="14">
                  <c:v>5.2660064654857157</c:v>
                </c:pt>
                <c:pt idx="15">
                  <c:v>2.8433323855558714</c:v>
                </c:pt>
              </c:numCache>
            </c:numRef>
          </c:val>
        </c:ser>
        <c:ser>
          <c:idx val="4"/>
          <c:order val="4"/>
          <c:tx>
            <c:strRef>
              <c:f>'5. Network Reliability'!$I$261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Lower Murray </c:v>
                </c:pt>
                <c:pt idx="7">
                  <c:v>City West </c:v>
                </c:pt>
                <c:pt idx="8">
                  <c:v>Western </c:v>
                </c:pt>
                <c:pt idx="9">
                  <c:v>South East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Reliability'!$I$262:$I$277</c:f>
              <c:numCache>
                <c:formatCode>_-* #,##0.0_-;\-* #,##0.0_-;_-* "-"??_-;_-@_-</c:formatCode>
                <c:ptCount val="16"/>
                <c:pt idx="0">
                  <c:v>48.169761273209552</c:v>
                </c:pt>
                <c:pt idx="1">
                  <c:v>45.006618620385353</c:v>
                </c:pt>
                <c:pt idx="2">
                  <c:v>35.395735599089939</c:v>
                </c:pt>
                <c:pt idx="3">
                  <c:v>31.565327128183558</c:v>
                </c:pt>
                <c:pt idx="4">
                  <c:v>23.636363636363637</c:v>
                </c:pt>
                <c:pt idx="5">
                  <c:v>19.680464778503996</c:v>
                </c:pt>
                <c:pt idx="6">
                  <c:v>17.13028445701713</c:v>
                </c:pt>
                <c:pt idx="7">
                  <c:v>17.001616114074121</c:v>
                </c:pt>
                <c:pt idx="8">
                  <c:v>15.515840779853777</c:v>
                </c:pt>
                <c:pt idx="9">
                  <c:v>14.306230667255853</c:v>
                </c:pt>
                <c:pt idx="10">
                  <c:v>13.386152406242518</c:v>
                </c:pt>
                <c:pt idx="11">
                  <c:v>10.07137192704203</c:v>
                </c:pt>
                <c:pt idx="12">
                  <c:v>8.7883959044368609</c:v>
                </c:pt>
                <c:pt idx="13">
                  <c:v>7.9518072289156621</c:v>
                </c:pt>
                <c:pt idx="14">
                  <c:v>6.1228059945186306</c:v>
                </c:pt>
                <c:pt idx="15">
                  <c:v>1.967397414277684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6747776"/>
        <c:axId val="86753664"/>
      </c:barChart>
      <c:catAx>
        <c:axId val="867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5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753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47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City West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Reliability'!$E$283:$E$298</c:f>
              <c:numCache>
                <c:formatCode>_-* #,##0.0_-;\-* #,##0.0_-;_-* "-"??_-;_-@_-</c:formatCode>
                <c:ptCount val="16"/>
                <c:pt idx="0">
                  <c:v>20.701262272089764</c:v>
                </c:pt>
                <c:pt idx="1">
                  <c:v>5.0791500888851262</c:v>
                </c:pt>
                <c:pt idx="2">
                  <c:v>31.641492669924478</c:v>
                </c:pt>
                <c:pt idx="3">
                  <c:v>12.745936698075278</c:v>
                </c:pt>
                <c:pt idx="4">
                  <c:v>7.7108433734939767</c:v>
                </c:pt>
                <c:pt idx="5">
                  <c:v>9.142212189616254</c:v>
                </c:pt>
                <c:pt idx="6">
                  <c:v>2.8611893964320965</c:v>
                </c:pt>
                <c:pt idx="7">
                  <c:v>6.1151931737378531</c:v>
                </c:pt>
                <c:pt idx="8">
                  <c:v>8.8456435205661208</c:v>
                </c:pt>
                <c:pt idx="9">
                  <c:v>4.5071148026527581</c:v>
                </c:pt>
                <c:pt idx="10">
                  <c:v>10.714285714285715</c:v>
                </c:pt>
                <c:pt idx="11">
                  <c:v>3.1483015741507874</c:v>
                </c:pt>
                <c:pt idx="12">
                  <c:v>3.1406956263928985</c:v>
                </c:pt>
                <c:pt idx="13">
                  <c:v>2.7300465713826885</c:v>
                </c:pt>
                <c:pt idx="14">
                  <c:v>4.7477744807121667</c:v>
                </c:pt>
                <c:pt idx="15">
                  <c:v>2.7624309392265189</c:v>
                </c:pt>
              </c:numCache>
            </c:numRef>
          </c:val>
        </c:ser>
        <c:ser>
          <c:idx val="1"/>
          <c:order val="1"/>
          <c:tx>
            <c:strRef>
              <c:f>'5. Network Reliability'!$F$282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City West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Reliability'!$F$283:$F$298</c:f>
              <c:numCache>
                <c:formatCode>_-* #,##0.0_-;\-* #,##0.0_-;_-* "-"??_-;_-@_-</c:formatCode>
                <c:ptCount val="16"/>
                <c:pt idx="0">
                  <c:v>25.317855168601437</c:v>
                </c:pt>
                <c:pt idx="1">
                  <c:v>7.704160246533128</c:v>
                </c:pt>
                <c:pt idx="2">
                  <c:v>17.398445198729881</c:v>
                </c:pt>
                <c:pt idx="3">
                  <c:v>11.64844407077376</c:v>
                </c:pt>
                <c:pt idx="4">
                  <c:v>13.365155131264917</c:v>
                </c:pt>
                <c:pt idx="5">
                  <c:v>7.5963718820861672</c:v>
                </c:pt>
                <c:pt idx="6">
                  <c:v>2.8301886792452833</c:v>
                </c:pt>
                <c:pt idx="7">
                  <c:v>3.82730455075846</c:v>
                </c:pt>
                <c:pt idx="8">
                  <c:v>3.9619651347068148</c:v>
                </c:pt>
                <c:pt idx="9">
                  <c:v>1.2682308180088777</c:v>
                </c:pt>
                <c:pt idx="10">
                  <c:v>7.745865970409052</c:v>
                </c:pt>
                <c:pt idx="11">
                  <c:v>3.1810766721044041</c:v>
                </c:pt>
                <c:pt idx="12">
                  <c:v>3.1405481863952445</c:v>
                </c:pt>
                <c:pt idx="13">
                  <c:v>1.524390243902439</c:v>
                </c:pt>
                <c:pt idx="14">
                  <c:v>4.4247787610619467</c:v>
                </c:pt>
                <c:pt idx="15">
                  <c:v>1.0899182561307901</c:v>
                </c:pt>
              </c:numCache>
            </c:numRef>
          </c:val>
        </c:ser>
        <c:ser>
          <c:idx val="2"/>
          <c:order val="2"/>
          <c:tx>
            <c:strRef>
              <c:f>'5. Network Reliability'!$G$282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City West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Reliability'!$G$283:$G$298</c:f>
              <c:numCache>
                <c:formatCode>_-* #,##0.0_-;\-* #,##0.0_-;_-* "-"??_-;_-@_-</c:formatCode>
                <c:ptCount val="16"/>
                <c:pt idx="0">
                  <c:v>34.855899945622625</c:v>
                </c:pt>
                <c:pt idx="1">
                  <c:v>17.293233082706767</c:v>
                </c:pt>
                <c:pt idx="2">
                  <c:v>17.932810437415469</c:v>
                </c:pt>
                <c:pt idx="3">
                  <c:v>12.255652919991011</c:v>
                </c:pt>
                <c:pt idx="4">
                  <c:v>11.347517730496454</c:v>
                </c:pt>
                <c:pt idx="5">
                  <c:v>6.3314968223800321</c:v>
                </c:pt>
                <c:pt idx="6">
                  <c:v>2.1706586826347305</c:v>
                </c:pt>
                <c:pt idx="7">
                  <c:v>4.5039842937983599</c:v>
                </c:pt>
                <c:pt idx="8">
                  <c:v>6.0669487797849273</c:v>
                </c:pt>
                <c:pt idx="9">
                  <c:v>1.7656035211178793</c:v>
                </c:pt>
                <c:pt idx="10">
                  <c:v>5.7403342900557153</c:v>
                </c:pt>
                <c:pt idx="11">
                  <c:v>3.0020283975659225</c:v>
                </c:pt>
                <c:pt idx="12">
                  <c:v>2.8096750549719034</c:v>
                </c:pt>
                <c:pt idx="13">
                  <c:v>4.2973102021327394</c:v>
                </c:pt>
                <c:pt idx="14">
                  <c:v>2.8494087476848553</c:v>
                </c:pt>
                <c:pt idx="15">
                  <c:v>1.161751563896336</c:v>
                </c:pt>
              </c:numCache>
            </c:numRef>
          </c:val>
        </c:ser>
        <c:ser>
          <c:idx val="3"/>
          <c:order val="3"/>
          <c:tx>
            <c:strRef>
              <c:f>'5. Network Reliability'!$H$282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City West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Reliability'!$H$283:$H$298</c:f>
              <c:numCache>
                <c:formatCode>_-* #,##0.0_-;\-* #,##0.0_-;_-* "-"??_-;_-@_-</c:formatCode>
                <c:ptCount val="16"/>
                <c:pt idx="0">
                  <c:v>38.407746100053799</c:v>
                </c:pt>
                <c:pt idx="1">
                  <c:v>16.567658736081672</c:v>
                </c:pt>
                <c:pt idx="2">
                  <c:v>20.838704133367706</c:v>
                </c:pt>
                <c:pt idx="3">
                  <c:v>14.356947054182225</c:v>
                </c:pt>
                <c:pt idx="4">
                  <c:v>10.070257611241217</c:v>
                </c:pt>
                <c:pt idx="5">
                  <c:v>8.5742458236277646</c:v>
                </c:pt>
                <c:pt idx="6">
                  <c:v>2.7239932268276523</c:v>
                </c:pt>
                <c:pt idx="7">
                  <c:v>6.6773199406460453</c:v>
                </c:pt>
                <c:pt idx="8">
                  <c:v>6.4362301244825417</c:v>
                </c:pt>
                <c:pt idx="9">
                  <c:v>0.98643649815043144</c:v>
                </c:pt>
                <c:pt idx="10">
                  <c:v>7.3859105043415045</c:v>
                </c:pt>
                <c:pt idx="11">
                  <c:v>3.6858974358974361</c:v>
                </c:pt>
                <c:pt idx="12">
                  <c:v>2.7198923699733597</c:v>
                </c:pt>
                <c:pt idx="13">
                  <c:v>5.3726060299601786</c:v>
                </c:pt>
                <c:pt idx="14">
                  <c:v>6.2553312482229178</c:v>
                </c:pt>
                <c:pt idx="15">
                  <c:v>1.6281062553556127</c:v>
                </c:pt>
              </c:numCache>
            </c:numRef>
          </c:val>
        </c:ser>
        <c:ser>
          <c:idx val="4"/>
          <c:order val="4"/>
          <c:tx>
            <c:strRef>
              <c:f>'5. Network Reliability'!$I$282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Wannon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City West </c:v>
                </c:pt>
                <c:pt idx="13">
                  <c:v>Lower Murray </c:v>
                </c:pt>
                <c:pt idx="14">
                  <c:v>Westernport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Reliability'!$I$283:$I$298</c:f>
              <c:numCache>
                <c:formatCode>_-* #,##0.0_-;\-* #,##0.0_-;_-* "-"??_-;_-@_-</c:formatCode>
                <c:ptCount val="16"/>
                <c:pt idx="0">
                  <c:v>33.527851458885941</c:v>
                </c:pt>
                <c:pt idx="1">
                  <c:v>21.914987498161494</c:v>
                </c:pt>
                <c:pt idx="2">
                  <c:v>20.85185914877983</c:v>
                </c:pt>
                <c:pt idx="3">
                  <c:v>17.154247287011497</c:v>
                </c:pt>
                <c:pt idx="4">
                  <c:v>16.363636363636363</c:v>
                </c:pt>
                <c:pt idx="5">
                  <c:v>9.5770846483686309</c:v>
                </c:pt>
                <c:pt idx="6">
                  <c:v>8.9324618736383457</c:v>
                </c:pt>
                <c:pt idx="7">
                  <c:v>7.6889085285019885</c:v>
                </c:pt>
                <c:pt idx="8">
                  <c:v>7.4348358504869081</c:v>
                </c:pt>
                <c:pt idx="9">
                  <c:v>4.6987951807228914</c:v>
                </c:pt>
                <c:pt idx="10">
                  <c:v>4.4679122664500408</c:v>
                </c:pt>
                <c:pt idx="11">
                  <c:v>3.5685963521015069</c:v>
                </c:pt>
                <c:pt idx="12">
                  <c:v>3.2418335810734549</c:v>
                </c:pt>
                <c:pt idx="13">
                  <c:v>2.5145371680025148</c:v>
                </c:pt>
                <c:pt idx="14">
                  <c:v>1.9673974142776838</c:v>
                </c:pt>
                <c:pt idx="15">
                  <c:v>1.2798634812286689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7305216"/>
        <c:axId val="87311104"/>
      </c:barChart>
      <c:catAx>
        <c:axId val="8730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1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3111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05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Coliban </c:v>
                </c:pt>
                <c:pt idx="1">
                  <c:v>City West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Gippsland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Westernport </c:v>
                </c:pt>
                <c:pt idx="12">
                  <c:v>GWMWater</c:v>
                </c:pt>
                <c:pt idx="13">
                  <c:v>Yarra Valley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Reliability'!$E$304:$E$319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98.449612403100772</c:v>
                </c:pt>
                <c:pt idx="3">
                  <c:v>99.664429530202469</c:v>
                </c:pt>
                <c:pt idx="4">
                  <c:v>100</c:v>
                </c:pt>
                <c:pt idx="5">
                  <c:v>94.285714285714278</c:v>
                </c:pt>
                <c:pt idx="6">
                  <c:v>94.117647058823522</c:v>
                </c:pt>
                <c:pt idx="7">
                  <c:v>96.666666666666671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87.5</c:v>
                </c:pt>
                <c:pt idx="12">
                  <c:v>96.969696969696969</c:v>
                </c:pt>
                <c:pt idx="13">
                  <c:v>98.595998595998594</c:v>
                </c:pt>
                <c:pt idx="14">
                  <c:v>96.296296296296291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Coliban </c:v>
                </c:pt>
                <c:pt idx="1">
                  <c:v>City West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Gippsland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Westernport </c:v>
                </c:pt>
                <c:pt idx="12">
                  <c:v>GWMWater</c:v>
                </c:pt>
                <c:pt idx="13">
                  <c:v>Yarra Valley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Reliability'!$F$304:$F$319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60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93.333333333333329</c:v>
                </c:pt>
                <c:pt idx="12">
                  <c:v>98</c:v>
                </c:pt>
                <c:pt idx="13">
                  <c:v>99.370673379483947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Coliban </c:v>
                </c:pt>
                <c:pt idx="1">
                  <c:v>City West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Gippsland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Westernport </c:v>
                </c:pt>
                <c:pt idx="12">
                  <c:v>GWMWater</c:v>
                </c:pt>
                <c:pt idx="13">
                  <c:v>Yarra Valley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Reliability'!$G$304:$G$319</c:f>
              <c:numCache>
                <c:formatCode>_-* #,##0_-;\-* #,##0_-;_-* "-"??_-;_-@_-</c:formatCode>
                <c:ptCount val="16"/>
                <c:pt idx="0">
                  <c:v>99.53198127925117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96.428571428571431</c:v>
                </c:pt>
                <c:pt idx="6">
                  <c:v>100</c:v>
                </c:pt>
                <c:pt idx="7">
                  <c:v>100</c:v>
                </c:pt>
                <c:pt idx="8">
                  <c:v>93.75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98.260869565217391</c:v>
                </c:pt>
                <c:pt idx="13">
                  <c:v>99.818840579710141</c:v>
                </c:pt>
                <c:pt idx="14">
                  <c:v>100</c:v>
                </c:pt>
                <c:pt idx="15">
                  <c:v>97.297297297297305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Coliban </c:v>
                </c:pt>
                <c:pt idx="1">
                  <c:v>City West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Gippsland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Westernport </c:v>
                </c:pt>
                <c:pt idx="12">
                  <c:v>GWMWater</c:v>
                </c:pt>
                <c:pt idx="13">
                  <c:v>Yarra Valley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Reliability'!$H$304:$H$319</c:f>
              <c:numCache>
                <c:formatCode>_-* #,##0_-;\-* #,##0_-;_-* "-"??_-;_-@_-</c:formatCode>
                <c:ptCount val="16"/>
                <c:pt idx="0">
                  <c:v>99.019607843137265</c:v>
                </c:pt>
                <c:pt idx="1">
                  <c:v>100</c:v>
                </c:pt>
                <c:pt idx="2">
                  <c:v>100</c:v>
                </c:pt>
                <c:pt idx="3">
                  <c:v>99.716713881019828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98.71794871794873</c:v>
                </c:pt>
                <c:pt idx="10">
                  <c:v>100</c:v>
                </c:pt>
                <c:pt idx="11">
                  <c:v>90.909090909090907</c:v>
                </c:pt>
                <c:pt idx="12">
                  <c:v>100</c:v>
                </c:pt>
                <c:pt idx="13">
                  <c:v>99.948453608247419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Coliban </c:v>
                </c:pt>
                <c:pt idx="1">
                  <c:v>City West </c:v>
                </c:pt>
                <c:pt idx="2">
                  <c:v>South East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Gippsland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Western </c:v>
                </c:pt>
                <c:pt idx="11">
                  <c:v>Westernport </c:v>
                </c:pt>
                <c:pt idx="12">
                  <c:v>GWMWater</c:v>
                </c:pt>
                <c:pt idx="13">
                  <c:v>Yarra Valley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Reliability'!$I$304:$I$319</c:f>
              <c:numCache>
                <c:formatCode>_-* #,##0_-;\-* #,##0_-;_-* "-"??_-;_-@_-</c:formatCode>
                <c:ptCount val="16"/>
                <c:pt idx="0">
                  <c:v>100.31645569620254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99.328859060402692</c:v>
                </c:pt>
                <c:pt idx="13">
                  <c:v>98.825331971399393</c:v>
                </c:pt>
                <c:pt idx="14">
                  <c:v>98.039215686274503</c:v>
                </c:pt>
                <c:pt idx="15">
                  <c:v>97.777777777777771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7358464"/>
        <c:axId val="87450368"/>
      </c:barChart>
      <c:catAx>
        <c:axId val="873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5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503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58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Reliability'!$E$324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GWMWater</c:v>
                </c:pt>
                <c:pt idx="4">
                  <c:v>Barwon </c:v>
                </c:pt>
                <c:pt idx="5">
                  <c:v>Wannon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Gippsland </c:v>
                </c:pt>
                <c:pt idx="9">
                  <c:v>Westernport </c:v>
                </c:pt>
                <c:pt idx="10">
                  <c:v>Western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Reliability'!$E$325:$E$340</c:f>
              <c:numCache>
                <c:formatCode>_-* #,##0.000_-;\-* #,##0.000_-;_-* "-"??_-;_-@_-</c:formatCode>
                <c:ptCount val="16"/>
                <c:pt idx="0">
                  <c:v>0.47469710211985672</c:v>
                </c:pt>
                <c:pt idx="1">
                  <c:v>0.11483253588516747</c:v>
                </c:pt>
                <c:pt idx="2">
                  <c:v>0.6022187004754358</c:v>
                </c:pt>
                <c:pt idx="3">
                  <c:v>6.7842605156037988E-2</c:v>
                </c:pt>
                <c:pt idx="4">
                  <c:v>0.13184715436632477</c:v>
                </c:pt>
                <c:pt idx="5">
                  <c:v>7.8829815187877725E-2</c:v>
                </c:pt>
                <c:pt idx="6">
                  <c:v>9.4940243493800952E-2</c:v>
                </c:pt>
                <c:pt idx="7">
                  <c:v>6.2007092061154491E-2</c:v>
                </c:pt>
                <c:pt idx="8">
                  <c:v>4.9345226798253941E-2</c:v>
                </c:pt>
                <c:pt idx="9">
                  <c:v>8.7495442945679916E-2</c:v>
                </c:pt>
                <c:pt idx="10">
                  <c:v>0.19516170541305652</c:v>
                </c:pt>
                <c:pt idx="11">
                  <c:v>5.0654419838579115E-2</c:v>
                </c:pt>
                <c:pt idx="12">
                  <c:v>5.1721590069454704E-2</c:v>
                </c:pt>
                <c:pt idx="13">
                  <c:v>2.2101075585678503E-2</c:v>
                </c:pt>
                <c:pt idx="14">
                  <c:v>2.7531873438095641E-2</c:v>
                </c:pt>
                <c:pt idx="15">
                  <c:v>9.5933778283333569E-3</c:v>
                </c:pt>
              </c:numCache>
            </c:numRef>
          </c:val>
        </c:ser>
        <c:ser>
          <c:idx val="1"/>
          <c:order val="1"/>
          <c:tx>
            <c:strRef>
              <c:f>'5. Network Reliability'!$F$324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GWMWater</c:v>
                </c:pt>
                <c:pt idx="4">
                  <c:v>Barwon </c:v>
                </c:pt>
                <c:pt idx="5">
                  <c:v>Wannon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Gippsland </c:v>
                </c:pt>
                <c:pt idx="9">
                  <c:v>Westernport </c:v>
                </c:pt>
                <c:pt idx="10">
                  <c:v>Western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Reliability'!$F$325:$F$340</c:f>
              <c:numCache>
                <c:formatCode>_-* #,##0.000_-;\-* #,##0.000_-;_-* "-"??_-;_-@_-</c:formatCode>
                <c:ptCount val="16"/>
                <c:pt idx="0">
                  <c:v>0.33176387795110673</c:v>
                </c:pt>
                <c:pt idx="1">
                  <c:v>6.7767373090192221E-2</c:v>
                </c:pt>
                <c:pt idx="2">
                  <c:v>0.11744042860506868</c:v>
                </c:pt>
                <c:pt idx="3">
                  <c:v>5.9799075107638336E-2</c:v>
                </c:pt>
                <c:pt idx="4">
                  <c:v>0.10492428758793371</c:v>
                </c:pt>
                <c:pt idx="5">
                  <c:v>7.7832228307869705E-2</c:v>
                </c:pt>
                <c:pt idx="6">
                  <c:v>4.3649061545176775E-2</c:v>
                </c:pt>
                <c:pt idx="7">
                  <c:v>3.0352468035057104E-2</c:v>
                </c:pt>
                <c:pt idx="8">
                  <c:v>1.0827002544345599E-2</c:v>
                </c:pt>
                <c:pt idx="9">
                  <c:v>8.6003010105353689E-2</c:v>
                </c:pt>
                <c:pt idx="10">
                  <c:v>0.11010012879637708</c:v>
                </c:pt>
                <c:pt idx="11">
                  <c:v>2.6364893261415761E-2</c:v>
                </c:pt>
                <c:pt idx="12">
                  <c:v>1.6970108366263423E-2</c:v>
                </c:pt>
                <c:pt idx="13">
                  <c:v>1.4483832422058878E-2</c:v>
                </c:pt>
                <c:pt idx="14">
                  <c:v>3.3397344911079568E-2</c:v>
                </c:pt>
                <c:pt idx="15">
                  <c:v>1.3044300040197741E-2</c:v>
                </c:pt>
              </c:numCache>
            </c:numRef>
          </c:val>
        </c:ser>
        <c:ser>
          <c:idx val="2"/>
          <c:order val="2"/>
          <c:tx>
            <c:strRef>
              <c:f>'5. Network Reliability'!$G$324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GWMWater</c:v>
                </c:pt>
                <c:pt idx="4">
                  <c:v>Barwon </c:v>
                </c:pt>
                <c:pt idx="5">
                  <c:v>Wannon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Gippsland </c:v>
                </c:pt>
                <c:pt idx="9">
                  <c:v>Westernport </c:v>
                </c:pt>
                <c:pt idx="10">
                  <c:v>Western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Reliability'!$G$325:$G$340</c:f>
              <c:numCache>
                <c:formatCode>_-* #,##0.000_-;\-* #,##0.000_-;_-* "-"??_-;_-@_-</c:formatCode>
                <c:ptCount val="16"/>
                <c:pt idx="0">
                  <c:v>0.37909688564710398</c:v>
                </c:pt>
                <c:pt idx="1">
                  <c:v>9.1107871720116612E-2</c:v>
                </c:pt>
                <c:pt idx="2">
                  <c:v>0.27935671500027937</c:v>
                </c:pt>
                <c:pt idx="3">
                  <c:v>0.19903666255324232</c:v>
                </c:pt>
                <c:pt idx="4">
                  <c:v>0.11143493913937938</c:v>
                </c:pt>
                <c:pt idx="5">
                  <c:v>9.4261475620554716E-2</c:v>
                </c:pt>
                <c:pt idx="6">
                  <c:v>5.3876407521146492E-3</c:v>
                </c:pt>
                <c:pt idx="7">
                  <c:v>1.2982677399013317E-2</c:v>
                </c:pt>
                <c:pt idx="8">
                  <c:v>2.4897741419171261E-2</c:v>
                </c:pt>
                <c:pt idx="9">
                  <c:v>9.877240016932412E-2</c:v>
                </c:pt>
                <c:pt idx="10">
                  <c:v>9.484411260215922E-2</c:v>
                </c:pt>
                <c:pt idx="11">
                  <c:v>2.6783170879726537E-2</c:v>
                </c:pt>
                <c:pt idx="12">
                  <c:v>2.3878886288743493E-2</c:v>
                </c:pt>
                <c:pt idx="13">
                  <c:v>2.5129236071223436E-2</c:v>
                </c:pt>
                <c:pt idx="14">
                  <c:v>2.2683686305239932E-2</c:v>
                </c:pt>
                <c:pt idx="15">
                  <c:v>1.4245051139733593E-2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Reliability'!$H$324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GWMWater</c:v>
                </c:pt>
                <c:pt idx="4">
                  <c:v>Barwon </c:v>
                </c:pt>
                <c:pt idx="5">
                  <c:v>Wannon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Gippsland </c:v>
                </c:pt>
                <c:pt idx="9">
                  <c:v>Westernport </c:v>
                </c:pt>
                <c:pt idx="10">
                  <c:v>Western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Reliability'!$H$325:$H$340</c:f>
              <c:numCache>
                <c:formatCode>_-* #,##0.000_-;\-* #,##0.000_-;_-* "-"??_-;_-@_-</c:formatCode>
                <c:ptCount val="16"/>
                <c:pt idx="0">
                  <c:v>0.5067223067630956</c:v>
                </c:pt>
                <c:pt idx="1">
                  <c:v>0.12038764822729188</c:v>
                </c:pt>
                <c:pt idx="2">
                  <c:v>0.28198806629961626</c:v>
                </c:pt>
                <c:pt idx="3">
                  <c:v>6.7233537670555663E-2</c:v>
                </c:pt>
                <c:pt idx="4">
                  <c:v>9.876127333139384E-2</c:v>
                </c:pt>
                <c:pt idx="5">
                  <c:v>0.11293373613032553</c:v>
                </c:pt>
                <c:pt idx="6">
                  <c:v>4.7737760568609768E-2</c:v>
                </c:pt>
                <c:pt idx="7">
                  <c:v>1.8050867344175886E-3</c:v>
                </c:pt>
                <c:pt idx="8">
                  <c:v>6.9926402461409371E-3</c:v>
                </c:pt>
                <c:pt idx="9">
                  <c:v>0.14611745059838574</c:v>
                </c:pt>
                <c:pt idx="10">
                  <c:v>9.9992157477844873E-2</c:v>
                </c:pt>
                <c:pt idx="11">
                  <c:v>3.9444702892561363E-2</c:v>
                </c:pt>
                <c:pt idx="12">
                  <c:v>3.2502205506802245E-2</c:v>
                </c:pt>
                <c:pt idx="13">
                  <c:v>4.6289702321606611E-2</c:v>
                </c:pt>
                <c:pt idx="14">
                  <c:v>3.6688271982389629E-2</c:v>
                </c:pt>
                <c:pt idx="15">
                  <c:v>1.7260183508269879E-2</c:v>
                </c:pt>
              </c:numCache>
            </c:numRef>
          </c:val>
        </c:ser>
        <c:ser>
          <c:idx val="4"/>
          <c:order val="4"/>
          <c:tx>
            <c:strRef>
              <c:f>'5. Network Reliability'!$I$324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GWMWater</c:v>
                </c:pt>
                <c:pt idx="4">
                  <c:v>Barwon </c:v>
                </c:pt>
                <c:pt idx="5">
                  <c:v>Wannon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Gippsland </c:v>
                </c:pt>
                <c:pt idx="9">
                  <c:v>Westernport </c:v>
                </c:pt>
                <c:pt idx="10">
                  <c:v>Western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Reliability'!$I$325:$I$340</c:f>
              <c:numCache>
                <c:formatCode>_-* #,##0.000_-;\-* #,##0.000_-;_-* "-"??_-;_-@_-</c:formatCode>
                <c:ptCount val="16"/>
                <c:pt idx="0">
                  <c:v>0.42436729296718839</c:v>
                </c:pt>
                <c:pt idx="1">
                  <c:v>0.21217657806329934</c:v>
                </c:pt>
                <c:pt idx="2">
                  <c:v>0.16811273707844884</c:v>
                </c:pt>
                <c:pt idx="3">
                  <c:v>0.16525023607176581</c:v>
                </c:pt>
                <c:pt idx="4">
                  <c:v>0.15352544082121058</c:v>
                </c:pt>
                <c:pt idx="5">
                  <c:v>0.10602974413348586</c:v>
                </c:pt>
                <c:pt idx="6">
                  <c:v>0.10473946059177797</c:v>
                </c:pt>
                <c:pt idx="7">
                  <c:v>8.6747158587968692E-2</c:v>
                </c:pt>
                <c:pt idx="8">
                  <c:v>7.1923966092987401E-2</c:v>
                </c:pt>
                <c:pt idx="9">
                  <c:v>7.0358122845282492E-2</c:v>
                </c:pt>
                <c:pt idx="10">
                  <c:v>5.7073282094208963E-2</c:v>
                </c:pt>
                <c:pt idx="11">
                  <c:v>5.0876176235074476E-2</c:v>
                </c:pt>
                <c:pt idx="12">
                  <c:v>4.0903513157296734E-2</c:v>
                </c:pt>
                <c:pt idx="13">
                  <c:v>3.857077737648585E-2</c:v>
                </c:pt>
                <c:pt idx="14">
                  <c:v>3.8243226923231753E-2</c:v>
                </c:pt>
                <c:pt idx="15">
                  <c:v>1.6066446929604621E-2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7489920"/>
        <c:axId val="87499904"/>
      </c:barChart>
      <c:catAx>
        <c:axId val="874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9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999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89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City West </c:v>
                </c:pt>
                <c:pt idx="13">
                  <c:v>Wannon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Quality'!$E$10:$E$25</c:f>
              <c:numCache>
                <c:formatCode>_(* #,##0.00_);_(* \(#,##0.00\);_(* "-"??_);_(@_)</c:formatCode>
                <c:ptCount val="16"/>
                <c:pt idx="0">
                  <c:v>0.28307227778826194</c:v>
                </c:pt>
                <c:pt idx="1">
                  <c:v>0.9664637092877163</c:v>
                </c:pt>
                <c:pt idx="2">
                  <c:v>0.52606336740505388</c:v>
                </c:pt>
                <c:pt idx="3">
                  <c:v>0.37096927613430991</c:v>
                </c:pt>
                <c:pt idx="4">
                  <c:v>0.33339621131575037</c:v>
                </c:pt>
                <c:pt idx="5">
                  <c:v>0.68555513898559273</c:v>
                </c:pt>
                <c:pt idx="6">
                  <c:v>0.19715872038810098</c:v>
                </c:pt>
                <c:pt idx="7">
                  <c:v>0.16551906779661013</c:v>
                </c:pt>
                <c:pt idx="8">
                  <c:v>0.65762585918632732</c:v>
                </c:pt>
                <c:pt idx="9">
                  <c:v>0.2002840391828411</c:v>
                </c:pt>
                <c:pt idx="10">
                  <c:v>0.3799873337555415</c:v>
                </c:pt>
                <c:pt idx="11">
                  <c:v>0.40337949434633463</c:v>
                </c:pt>
                <c:pt idx="12">
                  <c:v>5.9740238580789168E-2</c:v>
                </c:pt>
                <c:pt idx="13">
                  <c:v>0.26554547466253597</c:v>
                </c:pt>
                <c:pt idx="14">
                  <c:v>0.12781906020494377</c:v>
                </c:pt>
                <c:pt idx="15">
                  <c:v>0.11627366169015395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City West </c:v>
                </c:pt>
                <c:pt idx="13">
                  <c:v>Wannon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Quality'!$F$10:$F$25</c:f>
              <c:numCache>
                <c:formatCode>_(* #,##0.00_);_(* \(#,##0.00\);_(* "-"??_);_(@_)</c:formatCode>
                <c:ptCount val="16"/>
                <c:pt idx="0">
                  <c:v>0.72404095647985567</c:v>
                </c:pt>
                <c:pt idx="1">
                  <c:v>0.92613363243070035</c:v>
                </c:pt>
                <c:pt idx="2">
                  <c:v>0.51877434050995663</c:v>
                </c:pt>
                <c:pt idx="3">
                  <c:v>0.31069110276847967</c:v>
                </c:pt>
                <c:pt idx="4">
                  <c:v>0.35895163687555032</c:v>
                </c:pt>
                <c:pt idx="5">
                  <c:v>0.27336767952896651</c:v>
                </c:pt>
                <c:pt idx="6">
                  <c:v>0.19852138881384215</c:v>
                </c:pt>
                <c:pt idx="7">
                  <c:v>0.26045057950253941</c:v>
                </c:pt>
                <c:pt idx="8">
                  <c:v>0.50488420590495009</c:v>
                </c:pt>
                <c:pt idx="9">
                  <c:v>0.175805955962752</c:v>
                </c:pt>
                <c:pt idx="10">
                  <c:v>0.33618533212242885</c:v>
                </c:pt>
                <c:pt idx="11">
                  <c:v>0.11257035647279548</c:v>
                </c:pt>
                <c:pt idx="12">
                  <c:v>7.0432566752662976E-2</c:v>
                </c:pt>
                <c:pt idx="13">
                  <c:v>0.13095353574546512</c:v>
                </c:pt>
                <c:pt idx="14">
                  <c:v>0.19425765823460348</c:v>
                </c:pt>
                <c:pt idx="15">
                  <c:v>3.1978072179077208E-2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City West </c:v>
                </c:pt>
                <c:pt idx="13">
                  <c:v>Wannon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Quality'!$G$10:$G$25</c:f>
              <c:numCache>
                <c:formatCode>_(* #,##0.00_);_(* \(#,##0.00\);_(* "-"??_);_(@_)</c:formatCode>
                <c:ptCount val="16"/>
                <c:pt idx="0">
                  <c:v>0.39590590329461228</c:v>
                </c:pt>
                <c:pt idx="1">
                  <c:v>0.7473457997883054</c:v>
                </c:pt>
                <c:pt idx="2">
                  <c:v>0.29937103297399215</c:v>
                </c:pt>
                <c:pt idx="3">
                  <c:v>0.32443539229646184</c:v>
                </c:pt>
                <c:pt idx="4">
                  <c:v>0.41797095357660358</c:v>
                </c:pt>
                <c:pt idx="5">
                  <c:v>0.90450693975152041</c:v>
                </c:pt>
                <c:pt idx="6">
                  <c:v>0.26844457469411681</c:v>
                </c:pt>
                <c:pt idx="7">
                  <c:v>0.11562921564848719</c:v>
                </c:pt>
                <c:pt idx="8">
                  <c:v>0.32546786004882022</c:v>
                </c:pt>
                <c:pt idx="9">
                  <c:v>0.20772804468960099</c:v>
                </c:pt>
                <c:pt idx="10">
                  <c:v>0.38946413488910442</c:v>
                </c:pt>
                <c:pt idx="11">
                  <c:v>7.4427836010667991E-2</c:v>
                </c:pt>
                <c:pt idx="12">
                  <c:v>6.8797153646120796E-2</c:v>
                </c:pt>
                <c:pt idx="13">
                  <c:v>8.4235860409145602E-2</c:v>
                </c:pt>
                <c:pt idx="14">
                  <c:v>7.1580454325354217E-2</c:v>
                </c:pt>
                <c:pt idx="15">
                  <c:v>2.7002700270027005E-2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City West </c:v>
                </c:pt>
                <c:pt idx="13">
                  <c:v>Wannon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Quality'!$H$10:$H$25</c:f>
              <c:numCache>
                <c:formatCode>_(* #,##0.00_);_(* \(#,##0.00\);_(* "-"??_);_(@_)</c:formatCode>
                <c:ptCount val="16"/>
                <c:pt idx="0">
                  <c:v>0.39561638852257741</c:v>
                </c:pt>
                <c:pt idx="1">
                  <c:v>0.24604569420035149</c:v>
                </c:pt>
                <c:pt idx="2">
                  <c:v>0.30045279505733991</c:v>
                </c:pt>
                <c:pt idx="3">
                  <c:v>0.38819603021254173</c:v>
                </c:pt>
                <c:pt idx="4">
                  <c:v>0.37101474431036141</c:v>
                </c:pt>
                <c:pt idx="5">
                  <c:v>0.57731958762886604</c:v>
                </c:pt>
                <c:pt idx="6">
                  <c:v>0.26734086391343909</c:v>
                </c:pt>
                <c:pt idx="7">
                  <c:v>0.64224850565941749</c:v>
                </c:pt>
                <c:pt idx="8">
                  <c:v>0.30794020230955149</c:v>
                </c:pt>
                <c:pt idx="9">
                  <c:v>0.15590659340659341</c:v>
                </c:pt>
                <c:pt idx="10">
                  <c:v>0.32061115542737922</c:v>
                </c:pt>
                <c:pt idx="11">
                  <c:v>4.6039102544427737E-2</c:v>
                </c:pt>
                <c:pt idx="12">
                  <c:v>4.4644518025224157E-2</c:v>
                </c:pt>
                <c:pt idx="13">
                  <c:v>5.9512473814511524E-2</c:v>
                </c:pt>
                <c:pt idx="14">
                  <c:v>3.5207621414517963E-2</c:v>
                </c:pt>
                <c:pt idx="15">
                  <c:v>4.8748061156658536E-2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South East </c:v>
                </c:pt>
                <c:pt idx="7">
                  <c:v>Westernport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City West </c:v>
                </c:pt>
                <c:pt idx="13">
                  <c:v>Wannon </c:v>
                </c:pt>
                <c:pt idx="14">
                  <c:v>North East </c:v>
                </c:pt>
                <c:pt idx="15">
                  <c:v>East Gippsland </c:v>
                </c:pt>
              </c:strCache>
            </c:strRef>
          </c:cat>
          <c:val>
            <c:numRef>
              <c:f>'6. Drinking Water Quality'!$I$10:$I$25</c:f>
              <c:numCache>
                <c:formatCode>_(* #,##0.00_);_(* \(#,##0.00\);_(* "-"??_);_(@_)</c:formatCode>
                <c:ptCount val="16"/>
                <c:pt idx="0">
                  <c:v>0.42914604423045299</c:v>
                </c:pt>
                <c:pt idx="1">
                  <c:v>0.36889807600572427</c:v>
                </c:pt>
                <c:pt idx="2">
                  <c:v>0.34388563029521468</c:v>
                </c:pt>
                <c:pt idx="3">
                  <c:v>0.33688458710262154</c:v>
                </c:pt>
                <c:pt idx="4">
                  <c:v>0.25866769513119575</c:v>
                </c:pt>
                <c:pt idx="5">
                  <c:v>0.18332739216784641</c:v>
                </c:pt>
                <c:pt idx="6">
                  <c:v>0.17933056506764755</c:v>
                </c:pt>
                <c:pt idx="7">
                  <c:v>0.17825311942959002</c:v>
                </c:pt>
                <c:pt idx="8">
                  <c:v>0.16095654173373189</c:v>
                </c:pt>
                <c:pt idx="9">
                  <c:v>0.1335906189698679</c:v>
                </c:pt>
                <c:pt idx="10">
                  <c:v>0.1208605269518975</c:v>
                </c:pt>
                <c:pt idx="11">
                  <c:v>6.3748406289842754E-2</c:v>
                </c:pt>
                <c:pt idx="12">
                  <c:v>6.3250801498706016E-2</c:v>
                </c:pt>
                <c:pt idx="13">
                  <c:v>5.6789948179172288E-2</c:v>
                </c:pt>
                <c:pt idx="14">
                  <c:v>3.8685507187360024E-2</c:v>
                </c:pt>
                <c:pt idx="15">
                  <c:v>2.1867483052700636E-2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8134400"/>
        <c:axId val="88135936"/>
      </c:barChart>
      <c:catAx>
        <c:axId val="881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3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359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34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Quality'!$E$51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Quality'!$E$52:$E$67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98.100000000000009</c:v>
                </c:pt>
                <c:pt idx="5">
                  <c:v>98.7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Quality'!$F$51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Quality'!$F$52:$F$67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99.74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99.3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Quality'!$G$52:$G$67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99.8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Quality'!$H$52:$H$67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99.4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Quality'!$I$52:$I$67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8237184"/>
        <c:axId val="88238720"/>
      </c:barChart>
      <c:catAx>
        <c:axId val="8823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3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387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37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Quality'!$E$72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Quality'!$E$73:$E$88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89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Quality'!$F$72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Quality'!$F$73:$F$88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Quality'!$G$73:$G$88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Quality'!$H$73:$H$88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Quality'!$I$73:$I$88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8692224"/>
        <c:axId val="88693760"/>
      </c:barChart>
      <c:catAx>
        <c:axId val="886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9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937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92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Quality'!$E$30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Quality'!$E$31:$E$46</c:f>
              <c:numCache>
                <c:formatCode>_(* #,##0.00_);_(* \(#,##0.00\);_(* "-"??_);_(@_)</c:formatCode>
                <c:ptCount val="16"/>
                <c:pt idx="0">
                  <c:v>85.496183206106863</c:v>
                </c:pt>
                <c:pt idx="1">
                  <c:v>81.353265145554673</c:v>
                </c:pt>
                <c:pt idx="2">
                  <c:v>83.496143958868885</c:v>
                </c:pt>
                <c:pt idx="3">
                  <c:v>53.030303030303031</c:v>
                </c:pt>
                <c:pt idx="4">
                  <c:v>56.250000000000014</c:v>
                </c:pt>
                <c:pt idx="5">
                  <c:v>49.193548387096783</c:v>
                </c:pt>
                <c:pt idx="6">
                  <c:v>40</c:v>
                </c:pt>
                <c:pt idx="7">
                  <c:v>54.703832752613238</c:v>
                </c:pt>
                <c:pt idx="8">
                  <c:v>37.362637362637365</c:v>
                </c:pt>
                <c:pt idx="9">
                  <c:v>68.965517241379317</c:v>
                </c:pt>
                <c:pt idx="10">
                  <c:v>57.142857142857139</c:v>
                </c:pt>
                <c:pt idx="11">
                  <c:v>52.631578947368418</c:v>
                </c:pt>
                <c:pt idx="12">
                  <c:v>16.666666666666668</c:v>
                </c:pt>
                <c:pt idx="13">
                  <c:v>16.666666666666664</c:v>
                </c:pt>
                <c:pt idx="14">
                  <c:v>54.314720812182749</c:v>
                </c:pt>
                <c:pt idx="15">
                  <c:v>64.285714285714292</c:v>
                </c:pt>
              </c:numCache>
            </c:numRef>
          </c:val>
        </c:ser>
        <c:ser>
          <c:idx val="5"/>
          <c:order val="1"/>
          <c:tx>
            <c:strRef>
              <c:f>'6. Drinking Water Quality'!$F$30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Quality'!$F$31:$F$46</c:f>
              <c:numCache>
                <c:formatCode>_(* #,##0.00_);_(* \(#,##0.00\);_(* "-"??_);_(@_)</c:formatCode>
                <c:ptCount val="16"/>
                <c:pt idx="0">
                  <c:v>14.122137404580155</c:v>
                </c:pt>
                <c:pt idx="1">
                  <c:v>15.499606608969316</c:v>
                </c:pt>
                <c:pt idx="2">
                  <c:v>11.053984575835475</c:v>
                </c:pt>
                <c:pt idx="3">
                  <c:v>29.292929292929294</c:v>
                </c:pt>
                <c:pt idx="4">
                  <c:v>35</c:v>
                </c:pt>
                <c:pt idx="5">
                  <c:v>32.661290322580648</c:v>
                </c:pt>
                <c:pt idx="6">
                  <c:v>60</c:v>
                </c:pt>
                <c:pt idx="7">
                  <c:v>26.132404181184665</c:v>
                </c:pt>
                <c:pt idx="8">
                  <c:v>50.549450549450562</c:v>
                </c:pt>
                <c:pt idx="9">
                  <c:v>28.448275862068968</c:v>
                </c:pt>
                <c:pt idx="10">
                  <c:v>38.095238095238095</c:v>
                </c:pt>
                <c:pt idx="11">
                  <c:v>31.578947368421051</c:v>
                </c:pt>
                <c:pt idx="12">
                  <c:v>61.111111111111107</c:v>
                </c:pt>
                <c:pt idx="13">
                  <c:v>54.166666666666664</c:v>
                </c:pt>
                <c:pt idx="14">
                  <c:v>34.010152284263953</c:v>
                </c:pt>
                <c:pt idx="15">
                  <c:v>28.571428571428569</c:v>
                </c:pt>
              </c:numCache>
            </c:numRef>
          </c:val>
        </c:ser>
        <c:ser>
          <c:idx val="6"/>
          <c:order val="2"/>
          <c:tx>
            <c:strRef>
              <c:f>'6 - DRINKING WATER QUALITY'!#REF!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3"/>
          <c:tx>
            <c:strRef>
              <c:f>'6. Drinking Water Quality'!$G$30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Quality'!$G$31:$G$46</c:f>
              <c:numCache>
                <c:formatCode>_(* #,##0.00_);_(* \(#,##0.00\);_(* "-"??_);_(@_)</c:formatCode>
                <c:ptCount val="16"/>
                <c:pt idx="0">
                  <c:v>0.38167938931297707</c:v>
                </c:pt>
                <c:pt idx="1">
                  <c:v>3.147128245476003</c:v>
                </c:pt>
                <c:pt idx="2">
                  <c:v>5.4498714652956286</c:v>
                </c:pt>
                <c:pt idx="3">
                  <c:v>17.676767676767678</c:v>
                </c:pt>
                <c:pt idx="4">
                  <c:v>8.75</c:v>
                </c:pt>
                <c:pt idx="5">
                  <c:v>18.145161290322584</c:v>
                </c:pt>
                <c:pt idx="6">
                  <c:v>0</c:v>
                </c:pt>
                <c:pt idx="7">
                  <c:v>19.163763066202087</c:v>
                </c:pt>
                <c:pt idx="8">
                  <c:v>12.087912087912086</c:v>
                </c:pt>
                <c:pt idx="9">
                  <c:v>2.5862068965517238</c:v>
                </c:pt>
                <c:pt idx="10">
                  <c:v>4.7619047619047619</c:v>
                </c:pt>
                <c:pt idx="11">
                  <c:v>15.789473684210526</c:v>
                </c:pt>
                <c:pt idx="12">
                  <c:v>22.222222222222225</c:v>
                </c:pt>
                <c:pt idx="13">
                  <c:v>29.166666666666664</c:v>
                </c:pt>
                <c:pt idx="14">
                  <c:v>11.675126903553302</c:v>
                </c:pt>
                <c:pt idx="15">
                  <c:v>7.1428571428571423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8757376"/>
        <c:axId val="88758912"/>
      </c:barChart>
      <c:catAx>
        <c:axId val="88757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58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758912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57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Coliban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Barwon </c:v>
                </c:pt>
                <c:pt idx="11">
                  <c:v>Westernport </c:v>
                </c:pt>
                <c:pt idx="12">
                  <c:v>Melbourne Water</c:v>
                </c:pt>
                <c:pt idx="13">
                  <c:v>Central Highlands </c:v>
                </c:pt>
                <c:pt idx="14">
                  <c:v>Gippsland </c:v>
                </c:pt>
                <c:pt idx="15">
                  <c:v>South Gippsland </c:v>
                </c:pt>
                <c:pt idx="16">
                  <c:v>City West </c:v>
                </c:pt>
              </c:strCache>
            </c:strRef>
          </c:cat>
          <c:val>
            <c:numRef>
              <c:f>'7. Environmental'!$E$10:$E$26</c:f>
              <c:numCache>
                <c:formatCode>_-* #,##0_-;\-* #,##0_-;_-* "-"??_-;_-@_-</c:formatCode>
                <c:ptCount val="17"/>
                <c:pt idx="0">
                  <c:v>78.459404261878134</c:v>
                </c:pt>
                <c:pt idx="1">
                  <c:v>99.260860800720963</c:v>
                </c:pt>
                <c:pt idx="2">
                  <c:v>39.620364285552419</c:v>
                </c:pt>
                <c:pt idx="3">
                  <c:v>50.950483349884976</c:v>
                </c:pt>
                <c:pt idx="4">
                  <c:v>47.542322800431045</c:v>
                </c:pt>
                <c:pt idx="5">
                  <c:v>20.211075805719471</c:v>
                </c:pt>
                <c:pt idx="6">
                  <c:v>15.629002262413794</c:v>
                </c:pt>
                <c:pt idx="7">
                  <c:v>21.210093939823242</c:v>
                </c:pt>
                <c:pt idx="8">
                  <c:v>11.457100311029356</c:v>
                </c:pt>
                <c:pt idx="9">
                  <c:v>7.3339876130777828</c:v>
                </c:pt>
                <c:pt idx="10">
                  <c:v>8.737408459945593</c:v>
                </c:pt>
                <c:pt idx="11">
                  <c:v>11.38096171267455</c:v>
                </c:pt>
                <c:pt idx="12">
                  <c:v>13.742957591091628</c:v>
                </c:pt>
                <c:pt idx="13">
                  <c:v>11.994568865642037</c:v>
                </c:pt>
                <c:pt idx="14">
                  <c:v>4.0962769220444031</c:v>
                </c:pt>
                <c:pt idx="15">
                  <c:v>0.99859375400466222</c:v>
                </c:pt>
                <c:pt idx="16">
                  <c:v>3.1892442600880546</c:v>
                </c:pt>
              </c:numCache>
            </c:numRef>
          </c:val>
        </c:ser>
        <c:ser>
          <c:idx val="1"/>
          <c:order val="1"/>
          <c:tx>
            <c:strRef>
              <c:f>'7. Environmental'!$F$9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Coliban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Barwon </c:v>
                </c:pt>
                <c:pt idx="11">
                  <c:v>Westernport </c:v>
                </c:pt>
                <c:pt idx="12">
                  <c:v>Melbourne Water</c:v>
                </c:pt>
                <c:pt idx="13">
                  <c:v>Central Highlands </c:v>
                </c:pt>
                <c:pt idx="14">
                  <c:v>Gippsland </c:v>
                </c:pt>
                <c:pt idx="15">
                  <c:v>South Gippsland </c:v>
                </c:pt>
                <c:pt idx="16">
                  <c:v>City West </c:v>
                </c:pt>
              </c:strCache>
            </c:strRef>
          </c:cat>
          <c:val>
            <c:numRef>
              <c:f>'7. Environmental'!$F$10:$F$26</c:f>
              <c:numCache>
                <c:formatCode>_-* #,##0_-;\-* #,##0_-;_-* "-"??_-;_-@_-</c:formatCode>
                <c:ptCount val="17"/>
                <c:pt idx="0">
                  <c:v>105.10104166933614</c:v>
                </c:pt>
                <c:pt idx="1">
                  <c:v>89.850431238400233</c:v>
                </c:pt>
                <c:pt idx="2">
                  <c:v>78.865434288917271</c:v>
                </c:pt>
                <c:pt idx="3">
                  <c:v>63.818252916224807</c:v>
                </c:pt>
                <c:pt idx="4">
                  <c:v>43.515832326503414</c:v>
                </c:pt>
                <c:pt idx="5">
                  <c:v>42.606982598226992</c:v>
                </c:pt>
                <c:pt idx="6">
                  <c:v>24.675502960964639</c:v>
                </c:pt>
                <c:pt idx="7">
                  <c:v>20.742006477124299</c:v>
                </c:pt>
                <c:pt idx="8">
                  <c:v>16.965948886074063</c:v>
                </c:pt>
                <c:pt idx="9">
                  <c:v>11.932481463953307</c:v>
                </c:pt>
                <c:pt idx="10">
                  <c:v>14.838346741652961</c:v>
                </c:pt>
                <c:pt idx="11">
                  <c:v>8.5574006971548844</c:v>
                </c:pt>
                <c:pt idx="12">
                  <c:v>15.073488038484609</c:v>
                </c:pt>
                <c:pt idx="13">
                  <c:v>16.666616490122031</c:v>
                </c:pt>
                <c:pt idx="14">
                  <c:v>4.1951468203945979</c:v>
                </c:pt>
                <c:pt idx="15">
                  <c:v>1.966129325841113</c:v>
                </c:pt>
                <c:pt idx="16">
                  <c:v>23.501082711418739</c:v>
                </c:pt>
              </c:numCache>
            </c:numRef>
          </c:val>
        </c:ser>
        <c:ser>
          <c:idx val="2"/>
          <c:order val="2"/>
          <c:tx>
            <c:strRef>
              <c:f>'7. Environmental'!$G$9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Coliban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Barwon </c:v>
                </c:pt>
                <c:pt idx="11">
                  <c:v>Westernport </c:v>
                </c:pt>
                <c:pt idx="12">
                  <c:v>Melbourne Water</c:v>
                </c:pt>
                <c:pt idx="13">
                  <c:v>Central Highlands </c:v>
                </c:pt>
                <c:pt idx="14">
                  <c:v>Gippsland </c:v>
                </c:pt>
                <c:pt idx="15">
                  <c:v>South Gippsland </c:v>
                </c:pt>
                <c:pt idx="16">
                  <c:v>City West </c:v>
                </c:pt>
              </c:strCache>
            </c:strRef>
          </c:cat>
          <c:val>
            <c:numRef>
              <c:f>'7. Environmental'!$G$10:$G$26</c:f>
              <c:numCache>
                <c:formatCode>_-* #,##0_-;\-* #,##0_-;_-* "-"??_-;_-@_-</c:formatCode>
                <c:ptCount val="17"/>
                <c:pt idx="0">
                  <c:v>101.21946001454796</c:v>
                </c:pt>
                <c:pt idx="1">
                  <c:v>99.164952115432314</c:v>
                </c:pt>
                <c:pt idx="2">
                  <c:v>80.384855758443422</c:v>
                </c:pt>
                <c:pt idx="3">
                  <c:v>65.115358953829741</c:v>
                </c:pt>
                <c:pt idx="4">
                  <c:v>45.264216617558475</c:v>
                </c:pt>
                <c:pt idx="5">
                  <c:v>40.824792581747197</c:v>
                </c:pt>
                <c:pt idx="6">
                  <c:v>31.69028669061748</c:v>
                </c:pt>
                <c:pt idx="7">
                  <c:v>25.723146428776534</c:v>
                </c:pt>
                <c:pt idx="8">
                  <c:v>23.485389979629435</c:v>
                </c:pt>
                <c:pt idx="9">
                  <c:v>17.019607395311127</c:v>
                </c:pt>
                <c:pt idx="10">
                  <c:v>19.598771051713126</c:v>
                </c:pt>
                <c:pt idx="11">
                  <c:v>17.699103218909613</c:v>
                </c:pt>
                <c:pt idx="12">
                  <c:v>15.991632456640017</c:v>
                </c:pt>
                <c:pt idx="13">
                  <c:v>17.772057862832703</c:v>
                </c:pt>
                <c:pt idx="14">
                  <c:v>6.6663974804167001</c:v>
                </c:pt>
                <c:pt idx="15">
                  <c:v>4.2203572954094328</c:v>
                </c:pt>
                <c:pt idx="16">
                  <c:v>18.32387654987145</c:v>
                </c:pt>
              </c:numCache>
            </c:numRef>
          </c:val>
        </c:ser>
        <c:ser>
          <c:idx val="3"/>
          <c:order val="3"/>
          <c:tx>
            <c:strRef>
              <c:f>'7. Environmental'!$H$9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Coliban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Barwon </c:v>
                </c:pt>
                <c:pt idx="11">
                  <c:v>Westernport </c:v>
                </c:pt>
                <c:pt idx="12">
                  <c:v>Melbourne Water</c:v>
                </c:pt>
                <c:pt idx="13">
                  <c:v>Central Highlands </c:v>
                </c:pt>
                <c:pt idx="14">
                  <c:v>Gippsland </c:v>
                </c:pt>
                <c:pt idx="15">
                  <c:v>South Gippsland </c:v>
                </c:pt>
                <c:pt idx="16">
                  <c:v>City West </c:v>
                </c:pt>
              </c:strCache>
            </c:strRef>
          </c:cat>
          <c:val>
            <c:numRef>
              <c:f>'7. Environmental'!$H$10:$H$26</c:f>
              <c:numCache>
                <c:formatCode>_-* #,##0_-;\-* #,##0_-;_-* "-"??_-;_-@_-</c:formatCode>
                <c:ptCount val="17"/>
                <c:pt idx="0">
                  <c:v>82.616185178539368</c:v>
                </c:pt>
                <c:pt idx="1">
                  <c:v>96.24822591556017</c:v>
                </c:pt>
                <c:pt idx="2">
                  <c:v>94.181364770541052</c:v>
                </c:pt>
                <c:pt idx="3">
                  <c:v>74.737808075511268</c:v>
                </c:pt>
                <c:pt idx="4">
                  <c:v>56.110556110556097</c:v>
                </c:pt>
                <c:pt idx="5">
                  <c:v>32.222709061622304</c:v>
                </c:pt>
                <c:pt idx="6">
                  <c:v>25.136675090707676</c:v>
                </c:pt>
                <c:pt idx="7">
                  <c:v>28.525016835629646</c:v>
                </c:pt>
                <c:pt idx="8">
                  <c:v>23.901904473923462</c:v>
                </c:pt>
                <c:pt idx="9">
                  <c:v>11.980369417222391</c:v>
                </c:pt>
                <c:pt idx="10">
                  <c:v>18.505111653105917</c:v>
                </c:pt>
                <c:pt idx="11">
                  <c:v>17.506449754774614</c:v>
                </c:pt>
                <c:pt idx="12">
                  <c:v>15.951905916382023</c:v>
                </c:pt>
                <c:pt idx="13">
                  <c:v>15.71096788634522</c:v>
                </c:pt>
                <c:pt idx="14">
                  <c:v>4.9855588981940713</c:v>
                </c:pt>
                <c:pt idx="15">
                  <c:v>2.6530973896941155</c:v>
                </c:pt>
                <c:pt idx="16">
                  <c:v>2.7353998158579933</c:v>
                </c:pt>
              </c:numCache>
            </c:numRef>
          </c:val>
        </c:ser>
        <c:ser>
          <c:idx val="4"/>
          <c:order val="4"/>
          <c:tx>
            <c:strRef>
              <c:f>'7. Environmental'!$I$9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Coliban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Barwon </c:v>
                </c:pt>
                <c:pt idx="11">
                  <c:v>Westernport </c:v>
                </c:pt>
                <c:pt idx="12">
                  <c:v>Melbourne Water</c:v>
                </c:pt>
                <c:pt idx="13">
                  <c:v>Central Highlands </c:v>
                </c:pt>
                <c:pt idx="14">
                  <c:v>Gippsland </c:v>
                </c:pt>
                <c:pt idx="15">
                  <c:v>South Gippsland </c:v>
                </c:pt>
                <c:pt idx="16">
                  <c:v>City West </c:v>
                </c:pt>
              </c:strCache>
            </c:strRef>
          </c:cat>
          <c:val>
            <c:numRef>
              <c:f>'7. Environmental'!$I$10:$I$26</c:f>
              <c:numCache>
                <c:formatCode>_-* #,##0_-;\-* #,##0_-;_-* "-"??_-;_-@_-</c:formatCode>
                <c:ptCount val="17"/>
                <c:pt idx="0">
                  <c:v>100.29299765453423</c:v>
                </c:pt>
                <c:pt idx="1">
                  <c:v>99.994990763196768</c:v>
                </c:pt>
                <c:pt idx="2">
                  <c:v>85.236753975470748</c:v>
                </c:pt>
                <c:pt idx="3">
                  <c:v>71.553333333333342</c:v>
                </c:pt>
                <c:pt idx="4">
                  <c:v>50.543776907814987</c:v>
                </c:pt>
                <c:pt idx="5">
                  <c:v>37.06546945266988</c:v>
                </c:pt>
                <c:pt idx="6">
                  <c:v>32.106885842267523</c:v>
                </c:pt>
                <c:pt idx="7">
                  <c:v>31.880855654049924</c:v>
                </c:pt>
                <c:pt idx="8">
                  <c:v>28.982168756932005</c:v>
                </c:pt>
                <c:pt idx="9">
                  <c:v>20.314887285572912</c:v>
                </c:pt>
                <c:pt idx="10">
                  <c:v>19.963896206310537</c:v>
                </c:pt>
                <c:pt idx="11">
                  <c:v>18.862133036046082</c:v>
                </c:pt>
                <c:pt idx="12">
                  <c:v>16.270604299906644</c:v>
                </c:pt>
                <c:pt idx="13">
                  <c:v>14.966170302218487</c:v>
                </c:pt>
                <c:pt idx="14">
                  <c:v>7.5185983961964951</c:v>
                </c:pt>
                <c:pt idx="15">
                  <c:v>4.0209065014794945</c:v>
                </c:pt>
                <c:pt idx="16">
                  <c:v>2.8149459747681043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120576"/>
        <c:axId val="94142848"/>
      </c:barChart>
      <c:catAx>
        <c:axId val="9412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4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428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20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Environmental'!$E$32:$E$48</c:f>
              <c:numCache>
                <c:formatCode>_-* #,##0_-;\-* #,##0_-;_-* "-"??_-;_-@_-</c:formatCode>
                <c:ptCount val="17"/>
                <c:pt idx="0">
                  <c:v>62.700262161374887</c:v>
                </c:pt>
                <c:pt idx="1">
                  <c:v>100</c:v>
                </c:pt>
                <c:pt idx="2">
                  <c:v>110.69600818833163</c:v>
                </c:pt>
                <c:pt idx="3">
                  <c:v>0</c:v>
                </c:pt>
                <c:pt idx="4">
                  <c:v>128.24559208484516</c:v>
                </c:pt>
                <c:pt idx="5">
                  <c:v>115.39198171155411</c:v>
                </c:pt>
                <c:pt idx="6">
                  <c:v>100</c:v>
                </c:pt>
                <c:pt idx="7">
                  <c:v>81.580485947761304</c:v>
                </c:pt>
                <c:pt idx="8">
                  <c:v>31.506969404751466</c:v>
                </c:pt>
                <c:pt idx="9">
                  <c:v>6.3410200587601206</c:v>
                </c:pt>
                <c:pt idx="10">
                  <c:v>0</c:v>
                </c:pt>
                <c:pt idx="11">
                  <c:v>0</c:v>
                </c:pt>
                <c:pt idx="12">
                  <c:v>116.08623548922057</c:v>
                </c:pt>
                <c:pt idx="13">
                  <c:v>0</c:v>
                </c:pt>
                <c:pt idx="14">
                  <c:v>100</c:v>
                </c:pt>
                <c:pt idx="15">
                  <c:v>125.90673575129534</c:v>
                </c:pt>
                <c:pt idx="16">
                  <c:v>169.53177257525084</c:v>
                </c:pt>
              </c:numCache>
            </c:numRef>
          </c:val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Environmental'!$F$32:$F$48</c:f>
              <c:numCache>
                <c:formatCode>_-* #,##0_-;\-* #,##0_-;_-* "-"??_-;_-@_-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109.82396306840417</c:v>
                </c:pt>
                <c:pt idx="3">
                  <c:v>0</c:v>
                </c:pt>
                <c:pt idx="4">
                  <c:v>151.35572131330062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63.410200587601196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117.12596452550355</c:v>
                </c:pt>
                <c:pt idx="16">
                  <c:v>121.72758831937922</c:v>
                </c:pt>
              </c:numCache>
            </c:numRef>
          </c:val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Environmental'!$G$32:$G$48</c:f>
              <c:numCache>
                <c:formatCode>_-* #,##0_-;\-* #,##0_-;_-* "-"??_-;_-@_-</c:formatCode>
                <c:ptCount val="17"/>
                <c:pt idx="0">
                  <c:v>1.8408829420036645</c:v>
                </c:pt>
                <c:pt idx="1">
                  <c:v>100</c:v>
                </c:pt>
                <c:pt idx="2">
                  <c:v>91.36268343815513</c:v>
                </c:pt>
                <c:pt idx="3">
                  <c:v>0</c:v>
                </c:pt>
                <c:pt idx="4">
                  <c:v>214.18260646511183</c:v>
                </c:pt>
                <c:pt idx="5">
                  <c:v>114.82056339698093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295.91426940880558</c:v>
                </c:pt>
                <c:pt idx="10">
                  <c:v>27.666666666666668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114.84632910215279</c:v>
                </c:pt>
                <c:pt idx="16">
                  <c:v>43.256719224965565</c:v>
                </c:pt>
              </c:numCache>
            </c:numRef>
          </c:val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Environmental'!$H$32:$H$48</c:f>
              <c:numCache>
                <c:formatCode>_-* #,##0_-;\-* #,##0_-;_-* "-"??_-;_-@_-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156.78440033919574</c:v>
                </c:pt>
                <c:pt idx="3">
                  <c:v>0</c:v>
                </c:pt>
                <c:pt idx="4">
                  <c:v>207.09914161468873</c:v>
                </c:pt>
                <c:pt idx="5">
                  <c:v>132.01177910039192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91.204925241864558</c:v>
                </c:pt>
                <c:pt idx="15">
                  <c:v>43.976053878772767</c:v>
                </c:pt>
                <c:pt idx="16">
                  <c:v>106.40925612285675</c:v>
                </c:pt>
              </c:numCache>
            </c:numRef>
          </c:val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Environmental'!$I$32:$I$48</c:f>
              <c:numCache>
                <c:formatCode>_-* #,##0_-;\-* #,##0_-;_-* "-"??_-;_-@_-</c:formatCode>
                <c:ptCount val="17"/>
                <c:pt idx="0">
                  <c:v>445.44964239652944</c:v>
                </c:pt>
                <c:pt idx="1">
                  <c:v>100</c:v>
                </c:pt>
                <c:pt idx="2">
                  <c:v>79.194260485651213</c:v>
                </c:pt>
                <c:pt idx="3">
                  <c:v>0</c:v>
                </c:pt>
                <c:pt idx="4">
                  <c:v>247.58308774679324</c:v>
                </c:pt>
                <c:pt idx="5">
                  <c:v>318.57710146117228</c:v>
                </c:pt>
                <c:pt idx="6">
                  <c:v>131.77352567051884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495.79584312704299</c:v>
                </c:pt>
                <c:pt idx="13">
                  <c:v>70.509170251512401</c:v>
                </c:pt>
                <c:pt idx="14">
                  <c:v>95.1171875</c:v>
                </c:pt>
                <c:pt idx="15">
                  <c:v>162.5643425362658</c:v>
                </c:pt>
                <c:pt idx="16">
                  <c:v>134.95740062846221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6357376"/>
        <c:axId val="96383744"/>
      </c:barChart>
      <c:catAx>
        <c:axId val="9635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8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837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57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trends'!$E$72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Gippsland</c:v>
                </c:pt>
                <c:pt idx="7">
                  <c:v>Barwon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'3. Usage, price trends'!$E$73:$E$88</c:f>
              <c:numCache>
                <c:formatCode>_-* #,##0_-;\-* #,##0_-;_-* "-"??_-;_-@_-</c:formatCode>
                <c:ptCount val="16"/>
                <c:pt idx="0">
                  <c:v>380.01518153227494</c:v>
                </c:pt>
                <c:pt idx="1">
                  <c:v>356.67984617813465</c:v>
                </c:pt>
                <c:pt idx="2">
                  <c:v>346.80546359527875</c:v>
                </c:pt>
                <c:pt idx="3">
                  <c:v>338.4255</c:v>
                </c:pt>
                <c:pt idx="4">
                  <c:v>269.92304347826087</c:v>
                </c:pt>
                <c:pt idx="5">
                  <c:v>214.8706</c:v>
                </c:pt>
                <c:pt idx="6">
                  <c:v>271.41480000000001</c:v>
                </c:pt>
                <c:pt idx="7">
                  <c:v>254.52079999999995</c:v>
                </c:pt>
                <c:pt idx="8">
                  <c:v>168.17489999999998</c:v>
                </c:pt>
                <c:pt idx="9">
                  <c:v>119.9241695652174</c:v>
                </c:pt>
                <c:pt idx="10">
                  <c:v>189.73858695652171</c:v>
                </c:pt>
                <c:pt idx="11">
                  <c:v>198.4905</c:v>
                </c:pt>
                <c:pt idx="12">
                  <c:v>158.45999999999998</c:v>
                </c:pt>
                <c:pt idx="13">
                  <c:v>192.39862608695654</c:v>
                </c:pt>
                <c:pt idx="14">
                  <c:v>203.77691449275363</c:v>
                </c:pt>
                <c:pt idx="15">
                  <c:v>93.329400000000007</c:v>
                </c:pt>
              </c:numCache>
            </c:numRef>
          </c:val>
        </c:ser>
        <c:ser>
          <c:idx val="1"/>
          <c:order val="1"/>
          <c:tx>
            <c:strRef>
              <c:f>'3. Usage, price trends'!$F$72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Gippsland</c:v>
                </c:pt>
                <c:pt idx="7">
                  <c:v>Barwon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'3. Usage, price trends'!$F$73:$F$88</c:f>
              <c:numCache>
                <c:formatCode>_-* #,##0_-;\-* #,##0_-;_-* "-"??_-;_-@_-</c:formatCode>
                <c:ptCount val="16"/>
                <c:pt idx="0">
                  <c:v>468.26243535036508</c:v>
                </c:pt>
                <c:pt idx="1">
                  <c:v>411.07052157384089</c:v>
                </c:pt>
                <c:pt idx="2">
                  <c:v>405.07465246727224</c:v>
                </c:pt>
                <c:pt idx="3">
                  <c:v>393.56730000000005</c:v>
                </c:pt>
                <c:pt idx="4">
                  <c:v>322.5275869565217</c:v>
                </c:pt>
                <c:pt idx="5">
                  <c:v>301.18399999999997</c:v>
                </c:pt>
                <c:pt idx="6">
                  <c:v>294.31280000000004</c:v>
                </c:pt>
                <c:pt idx="7">
                  <c:v>301.21839999999997</c:v>
                </c:pt>
                <c:pt idx="8">
                  <c:v>223.7508</c:v>
                </c:pt>
                <c:pt idx="9">
                  <c:v>179.33279999999999</c:v>
                </c:pt>
                <c:pt idx="10">
                  <c:v>224.41200000000001</c:v>
                </c:pt>
                <c:pt idx="11">
                  <c:v>207.60720000000001</c:v>
                </c:pt>
                <c:pt idx="12">
                  <c:v>173.75880000000001</c:v>
                </c:pt>
                <c:pt idx="13">
                  <c:v>240.23878260869566</c:v>
                </c:pt>
                <c:pt idx="14">
                  <c:v>244.62504057971015</c:v>
                </c:pt>
                <c:pt idx="15">
                  <c:v>103.14720000000001</c:v>
                </c:pt>
              </c:numCache>
            </c:numRef>
          </c:val>
        </c:ser>
        <c:ser>
          <c:idx val="2"/>
          <c:order val="2"/>
          <c:tx>
            <c:strRef>
              <c:f>'3. Usage, price trends'!$G$72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Gippsland</c:v>
                </c:pt>
                <c:pt idx="7">
                  <c:v>Barwon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'3. Usage, price trends'!$G$73:$G$88</c:f>
              <c:numCache>
                <c:formatCode>_-* #,##0_-;\-* #,##0_-;_-* "-"??_-;_-@_-</c:formatCode>
                <c:ptCount val="16"/>
                <c:pt idx="0">
                  <c:v>510.97817927903372</c:v>
                </c:pt>
                <c:pt idx="1">
                  <c:v>438.65911649588816</c:v>
                </c:pt>
                <c:pt idx="2">
                  <c:v>425.5096913992366</c:v>
                </c:pt>
                <c:pt idx="3">
                  <c:v>503.28000000000003</c:v>
                </c:pt>
                <c:pt idx="4">
                  <c:v>389.05918260869566</c:v>
                </c:pt>
                <c:pt idx="5">
                  <c:v>364.21370240000005</c:v>
                </c:pt>
                <c:pt idx="6">
                  <c:v>336.68799999999999</c:v>
                </c:pt>
                <c:pt idx="7">
                  <c:v>354.30597849462373</c:v>
                </c:pt>
                <c:pt idx="8">
                  <c:v>293.49839999999995</c:v>
                </c:pt>
                <c:pt idx="9">
                  <c:v>232.47307826086956</c:v>
                </c:pt>
                <c:pt idx="10">
                  <c:v>257.08923913043481</c:v>
                </c:pt>
                <c:pt idx="11">
                  <c:v>256.90799999999996</c:v>
                </c:pt>
                <c:pt idx="12">
                  <c:v>195.49320000000003</c:v>
                </c:pt>
                <c:pt idx="13">
                  <c:v>264.70800000000003</c:v>
                </c:pt>
                <c:pt idx="14">
                  <c:v>265.39690144927539</c:v>
                </c:pt>
                <c:pt idx="15">
                  <c:v>148</c:v>
                </c:pt>
              </c:numCache>
            </c:numRef>
          </c:val>
        </c:ser>
        <c:ser>
          <c:idx val="3"/>
          <c:order val="3"/>
          <c:tx>
            <c:strRef>
              <c:f>'3. Usage, price trends'!$H$72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Gippsland</c:v>
                </c:pt>
                <c:pt idx="7">
                  <c:v>Barwon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'3. Usage, price trends'!$H$73:$H$88</c:f>
              <c:numCache>
                <c:formatCode>_-* #,##0_-;\-* #,##0_-;_-* "-"??_-;_-@_-</c:formatCode>
                <c:ptCount val="16"/>
                <c:pt idx="0">
                  <c:v>635.04986656367237</c:v>
                </c:pt>
                <c:pt idx="1">
                  <c:v>580</c:v>
                </c:pt>
                <c:pt idx="2">
                  <c:v>531.92504265560672</c:v>
                </c:pt>
                <c:pt idx="3">
                  <c:v>486.77800000000002</c:v>
                </c:pt>
                <c:pt idx="4">
                  <c:v>407.81599999999997</c:v>
                </c:pt>
                <c:pt idx="5">
                  <c:v>368.10880000000003</c:v>
                </c:pt>
                <c:pt idx="6">
                  <c:v>324.72899999999998</c:v>
                </c:pt>
                <c:pt idx="7">
                  <c:v>337.21320000000003</c:v>
                </c:pt>
                <c:pt idx="8">
                  <c:v>289.94</c:v>
                </c:pt>
                <c:pt idx="9">
                  <c:v>246.24</c:v>
                </c:pt>
                <c:pt idx="10">
                  <c:v>272.51597826086953</c:v>
                </c:pt>
                <c:pt idx="11">
                  <c:v>282.20389999999998</c:v>
                </c:pt>
                <c:pt idx="12">
                  <c:v>196.10419999999999</c:v>
                </c:pt>
                <c:pt idx="13">
                  <c:v>252.5298260869566</c:v>
                </c:pt>
                <c:pt idx="14">
                  <c:v>282.74731304347824</c:v>
                </c:pt>
                <c:pt idx="15">
                  <c:v>142.63430434782609</c:v>
                </c:pt>
              </c:numCache>
            </c:numRef>
          </c:val>
        </c:ser>
        <c:ser>
          <c:idx val="4"/>
          <c:order val="4"/>
          <c:tx>
            <c:strRef>
              <c:f>'3. Usage, price trends'!$I$72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Usage, price trends'!$D$73:$D$88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Gippsland</c:v>
                </c:pt>
                <c:pt idx="7">
                  <c:v>Barwon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'3. Usage, price trends'!$I$73:$I$88</c:f>
              <c:numCache>
                <c:formatCode>_-* #,##0_-;\-* #,##0_-;_-* "-"??_-;_-@_-</c:formatCode>
                <c:ptCount val="16"/>
                <c:pt idx="0">
                  <c:v>515.89318430387505</c:v>
                </c:pt>
                <c:pt idx="1">
                  <c:v>484</c:v>
                </c:pt>
                <c:pt idx="2">
                  <c:v>438.59365714285718</c:v>
                </c:pt>
                <c:pt idx="3">
                  <c:v>418.37</c:v>
                </c:pt>
                <c:pt idx="4">
                  <c:v>415</c:v>
                </c:pt>
                <c:pt idx="5">
                  <c:v>395.654</c:v>
                </c:pt>
                <c:pt idx="6">
                  <c:v>311</c:v>
                </c:pt>
                <c:pt idx="7">
                  <c:v>302.43000000000006</c:v>
                </c:pt>
                <c:pt idx="8">
                  <c:v>297.27000000000004</c:v>
                </c:pt>
                <c:pt idx="9">
                  <c:v>274.51999999999992</c:v>
                </c:pt>
                <c:pt idx="10">
                  <c:v>266.66999999999996</c:v>
                </c:pt>
                <c:pt idx="11">
                  <c:v>245.07999999999993</c:v>
                </c:pt>
                <c:pt idx="12">
                  <c:v>198.29999999999995</c:v>
                </c:pt>
                <c:pt idx="13">
                  <c:v>197.1048811594203</c:v>
                </c:pt>
                <c:pt idx="14">
                  <c:v>189.98000000000002</c:v>
                </c:pt>
                <c:pt idx="15">
                  <c:v>129.416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678272"/>
        <c:axId val="120679808"/>
      </c:barChart>
      <c:catAx>
        <c:axId val="1206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6798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78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Environmental'!$E$54:$E$70</c:f>
              <c:numCache>
                <c:formatCode>_-* #,##0_-;\-* #,##0_-;_-* "-"??_-;_-@_-</c:formatCode>
                <c:ptCount val="17"/>
                <c:pt idx="0">
                  <c:v>371760.04680447729</c:v>
                </c:pt>
                <c:pt idx="1">
                  <c:v>-1224.8500000000004</c:v>
                </c:pt>
                <c:pt idx="2">
                  <c:v>31361</c:v>
                </c:pt>
                <c:pt idx="3">
                  <c:v>29041</c:v>
                </c:pt>
                <c:pt idx="4">
                  <c:v>57170.490000000005</c:v>
                </c:pt>
                <c:pt idx="5">
                  <c:v>18782</c:v>
                </c:pt>
                <c:pt idx="6">
                  <c:v>32674.200000000004</c:v>
                </c:pt>
                <c:pt idx="7">
                  <c:v>8687</c:v>
                </c:pt>
                <c:pt idx="8">
                  <c:v>68798</c:v>
                </c:pt>
                <c:pt idx="9">
                  <c:v>24122</c:v>
                </c:pt>
                <c:pt idx="10">
                  <c:v>15589.603588268785</c:v>
                </c:pt>
                <c:pt idx="11">
                  <c:v>22820.32</c:v>
                </c:pt>
                <c:pt idx="12">
                  <c:v>35671</c:v>
                </c:pt>
                <c:pt idx="13">
                  <c:v>12559.622975293629</c:v>
                </c:pt>
                <c:pt idx="14">
                  <c:v>28578</c:v>
                </c:pt>
                <c:pt idx="15">
                  <c:v>21620.348490910063</c:v>
                </c:pt>
                <c:pt idx="16">
                  <c:v>4344</c:v>
                </c:pt>
              </c:numCache>
            </c:numRef>
          </c:val>
        </c:ser>
        <c:ser>
          <c:idx val="1"/>
          <c:order val="1"/>
          <c:tx>
            <c:strRef>
              <c:f>'7. Environmental'!$F$53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Environmental'!$F$54:$F$70</c:f>
              <c:numCache>
                <c:formatCode>_-* #,##0_-;\-* #,##0_-;_-* "-"??_-;_-@_-</c:formatCode>
                <c:ptCount val="17"/>
                <c:pt idx="0">
                  <c:v>361288.21691852051</c:v>
                </c:pt>
                <c:pt idx="1">
                  <c:v>-1650.5100000000002</c:v>
                </c:pt>
                <c:pt idx="2">
                  <c:v>33554</c:v>
                </c:pt>
                <c:pt idx="3">
                  <c:v>28361</c:v>
                </c:pt>
                <c:pt idx="4">
                  <c:v>56422</c:v>
                </c:pt>
                <c:pt idx="5">
                  <c:v>14796.537630512485</c:v>
                </c:pt>
                <c:pt idx="6">
                  <c:v>33126.080000000002</c:v>
                </c:pt>
                <c:pt idx="7">
                  <c:v>8378</c:v>
                </c:pt>
                <c:pt idx="8">
                  <c:v>61726.545928705236</c:v>
                </c:pt>
                <c:pt idx="9">
                  <c:v>42453</c:v>
                </c:pt>
                <c:pt idx="10">
                  <c:v>10778.379138230908</c:v>
                </c:pt>
                <c:pt idx="11">
                  <c:v>34922.099999999991</c:v>
                </c:pt>
                <c:pt idx="12">
                  <c:v>38432</c:v>
                </c:pt>
                <c:pt idx="13">
                  <c:v>8153.6854003103408</c:v>
                </c:pt>
                <c:pt idx="14">
                  <c:v>33753</c:v>
                </c:pt>
                <c:pt idx="15">
                  <c:v>17287</c:v>
                </c:pt>
                <c:pt idx="16">
                  <c:v>7315</c:v>
                </c:pt>
              </c:numCache>
            </c:numRef>
          </c:val>
        </c:ser>
        <c:ser>
          <c:idx val="2"/>
          <c:order val="2"/>
          <c:tx>
            <c:strRef>
              <c:f>'7. Environmental'!$G$53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Environmental'!$G$54:$G$70</c:f>
              <c:numCache>
                <c:formatCode>_-* #,##0_-;\-* #,##0_-;_-* "-"??_-;_-@_-</c:formatCode>
                <c:ptCount val="17"/>
                <c:pt idx="0">
                  <c:v>378785.34664961713</c:v>
                </c:pt>
                <c:pt idx="1">
                  <c:v>9841</c:v>
                </c:pt>
                <c:pt idx="2">
                  <c:v>40211</c:v>
                </c:pt>
                <c:pt idx="3">
                  <c:v>29512</c:v>
                </c:pt>
                <c:pt idx="4">
                  <c:v>37960.19</c:v>
                </c:pt>
                <c:pt idx="5">
                  <c:v>14567</c:v>
                </c:pt>
                <c:pt idx="6">
                  <c:v>33017</c:v>
                </c:pt>
                <c:pt idx="7">
                  <c:v>8441.9</c:v>
                </c:pt>
                <c:pt idx="8">
                  <c:v>42864</c:v>
                </c:pt>
                <c:pt idx="9">
                  <c:v>46926</c:v>
                </c:pt>
                <c:pt idx="10">
                  <c:v>11965.737000000001</c:v>
                </c:pt>
                <c:pt idx="11">
                  <c:v>11166</c:v>
                </c:pt>
                <c:pt idx="12">
                  <c:v>39637</c:v>
                </c:pt>
                <c:pt idx="13">
                  <c:v>7550.0624804403778</c:v>
                </c:pt>
                <c:pt idx="14">
                  <c:v>30714</c:v>
                </c:pt>
                <c:pt idx="15">
                  <c:v>15644</c:v>
                </c:pt>
                <c:pt idx="16">
                  <c:v>6259</c:v>
                </c:pt>
              </c:numCache>
            </c:numRef>
          </c:val>
        </c:ser>
        <c:ser>
          <c:idx val="3"/>
          <c:order val="3"/>
          <c:tx>
            <c:strRef>
              <c:f>'7. Environmental'!$H$53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Environmental'!$H$54:$H$70</c:f>
              <c:numCache>
                <c:formatCode>_-* #,##0_-;\-* #,##0_-;_-* "-"??_-;_-@_-</c:formatCode>
                <c:ptCount val="17"/>
                <c:pt idx="0">
                  <c:v>339137.2507000246</c:v>
                </c:pt>
                <c:pt idx="1">
                  <c:v>10310.01</c:v>
                </c:pt>
                <c:pt idx="2">
                  <c:v>36645</c:v>
                </c:pt>
                <c:pt idx="3">
                  <c:v>32708</c:v>
                </c:pt>
                <c:pt idx="4">
                  <c:v>39942.604811951489</c:v>
                </c:pt>
                <c:pt idx="5">
                  <c:v>16271</c:v>
                </c:pt>
                <c:pt idx="6">
                  <c:v>31648.2</c:v>
                </c:pt>
                <c:pt idx="7">
                  <c:v>8098.130000000001</c:v>
                </c:pt>
                <c:pt idx="8">
                  <c:v>38246.1</c:v>
                </c:pt>
                <c:pt idx="9">
                  <c:v>48750</c:v>
                </c:pt>
                <c:pt idx="10">
                  <c:v>20401.3</c:v>
                </c:pt>
                <c:pt idx="11">
                  <c:v>17366</c:v>
                </c:pt>
                <c:pt idx="12">
                  <c:v>41520.777899788998</c:v>
                </c:pt>
                <c:pt idx="13">
                  <c:v>6872.1889193628158</c:v>
                </c:pt>
                <c:pt idx="14">
                  <c:v>29095</c:v>
                </c:pt>
                <c:pt idx="15">
                  <c:v>15217</c:v>
                </c:pt>
                <c:pt idx="16">
                  <c:v>6471</c:v>
                </c:pt>
              </c:numCache>
            </c:numRef>
          </c:val>
        </c:ser>
        <c:ser>
          <c:idx val="4"/>
          <c:order val="4"/>
          <c:tx>
            <c:strRef>
              <c:f>'7. Environmental'!$I$53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Environmental'!$I$54:$I$70</c:f>
              <c:numCache>
                <c:formatCode>_-* #,##0_-;\-* #,##0_-;_-* "-"??_-;_-@_-</c:formatCode>
                <c:ptCount val="17"/>
                <c:pt idx="0">
                  <c:v>316134.83376777172</c:v>
                </c:pt>
                <c:pt idx="1">
                  <c:v>11102</c:v>
                </c:pt>
                <c:pt idx="2">
                  <c:v>42326</c:v>
                </c:pt>
                <c:pt idx="3">
                  <c:v>33255</c:v>
                </c:pt>
                <c:pt idx="4">
                  <c:v>38849.497178753998</c:v>
                </c:pt>
                <c:pt idx="5">
                  <c:v>16277</c:v>
                </c:pt>
                <c:pt idx="6">
                  <c:v>44006</c:v>
                </c:pt>
                <c:pt idx="7">
                  <c:v>7912.18</c:v>
                </c:pt>
                <c:pt idx="8">
                  <c:v>42706</c:v>
                </c:pt>
                <c:pt idx="9">
                  <c:v>49295</c:v>
                </c:pt>
                <c:pt idx="10">
                  <c:v>19087.370000000003</c:v>
                </c:pt>
                <c:pt idx="11">
                  <c:v>17912</c:v>
                </c:pt>
                <c:pt idx="12">
                  <c:v>41162</c:v>
                </c:pt>
                <c:pt idx="13">
                  <c:v>7410.8270000000011</c:v>
                </c:pt>
                <c:pt idx="14">
                  <c:v>31725</c:v>
                </c:pt>
                <c:pt idx="15">
                  <c:v>30646</c:v>
                </c:pt>
                <c:pt idx="16">
                  <c:v>6473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6529792"/>
        <c:axId val="96539776"/>
      </c:barChart>
      <c:catAx>
        <c:axId val="965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3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397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29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Environmental'!$R$87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Environmental'!$E$75:$H$75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Environmental'!$E$94:$H$94</c:f>
              <c:numCache>
                <c:formatCode>0.0%</c:formatCode>
                <c:ptCount val="4"/>
                <c:pt idx="0">
                  <c:v>0.21568335167767277</c:v>
                </c:pt>
                <c:pt idx="1">
                  <c:v>0.72664533100994388</c:v>
                </c:pt>
                <c:pt idx="2">
                  <c:v>2.0240228519839309E-2</c:v>
                </c:pt>
                <c:pt idx="3">
                  <c:v>3.7431088792544059E-2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Environmental'!$R$87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0.13597251001519547"/>
                  <c:y val="4.301458151064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4317067274485421E-2"/>
                  <c:y val="0.13870778652668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6025745959386656"/>
                  <c:y val="-8.9051035287255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1443224202237879E-3"/>
                  <c:y val="-0.15025955088947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526315789473684"/>
                  <c:y val="-5.18518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Environmental'!$E$187:$I$187</c:f>
              <c:strCache>
                <c:ptCount val="5"/>
                <c:pt idx="0">
                  <c:v>Volume supplied  to retailers (ML)</c:v>
                </c:pt>
                <c:pt idx="1">
                  <c:v>Urban &amp; industrial (ML)</c:v>
                </c:pt>
                <c:pt idx="2">
                  <c:v>Agricultural uses (ML)</c:v>
                </c:pt>
                <c:pt idx="3">
                  <c:v>Beneficial allocation (ML)</c:v>
                </c:pt>
                <c:pt idx="4">
                  <c:v> Within process (ML)</c:v>
                </c:pt>
              </c:strCache>
            </c:strRef>
          </c:cat>
          <c:val>
            <c:numRef>
              <c:f>'7. Environmental'!$E$206:$I$206</c:f>
              <c:numCache>
                <c:formatCode>0.0%</c:formatCode>
                <c:ptCount val="5"/>
                <c:pt idx="0">
                  <c:v>0.10821480661044644</c:v>
                </c:pt>
                <c:pt idx="1">
                  <c:v>9.8860608187391022E-2</c:v>
                </c:pt>
                <c:pt idx="2">
                  <c:v>0.41282391516520633</c:v>
                </c:pt>
                <c:pt idx="3">
                  <c:v>0.22263650220969636</c:v>
                </c:pt>
                <c:pt idx="4">
                  <c:v>0.15746416782725986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trends'!$E$93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Central Highlands </c:v>
                </c:pt>
                <c:pt idx="8">
                  <c:v>South East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trends'!$E$94:$E$109</c:f>
              <c:numCache>
                <c:formatCode>_(* #,##0.00_);_(* \(#,##0.00\);_(* "-"??_);_(@_)</c:formatCode>
                <c:ptCount val="16"/>
                <c:pt idx="0">
                  <c:v>16.436037829766054</c:v>
                </c:pt>
                <c:pt idx="1">
                  <c:v>10.360898313477614</c:v>
                </c:pt>
                <c:pt idx="2">
                  <c:v>6.2092120449060957</c:v>
                </c:pt>
                <c:pt idx="3">
                  <c:v>4.2534556947564832</c:v>
                </c:pt>
                <c:pt idx="4">
                  <c:v>13.057968261642866</c:v>
                </c:pt>
                <c:pt idx="5">
                  <c:v>2.5986873853875112</c:v>
                </c:pt>
                <c:pt idx="6">
                  <c:v>7.4428991491679781</c:v>
                </c:pt>
                <c:pt idx="7">
                  <c:v>7.1734913601338244</c:v>
                </c:pt>
                <c:pt idx="8">
                  <c:v>4.2980118706678292</c:v>
                </c:pt>
                <c:pt idx="9">
                  <c:v>5.4244678122595538</c:v>
                </c:pt>
                <c:pt idx="10">
                  <c:v>4.5093806545823938</c:v>
                </c:pt>
                <c:pt idx="11">
                  <c:v>9.34215569587057</c:v>
                </c:pt>
                <c:pt idx="12">
                  <c:v>3.6863491259418963</c:v>
                </c:pt>
                <c:pt idx="13">
                  <c:v>4.963540538589271</c:v>
                </c:pt>
                <c:pt idx="14">
                  <c:v>5.4950946228488711</c:v>
                </c:pt>
                <c:pt idx="15">
                  <c:v>4.85798096873435</c:v>
                </c:pt>
              </c:numCache>
            </c:numRef>
          </c:val>
        </c:ser>
        <c:ser>
          <c:idx val="1"/>
          <c:order val="1"/>
          <c:tx>
            <c:strRef>
              <c:f>'3. Usage, price trends'!$F$93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Central Highlands </c:v>
                </c:pt>
                <c:pt idx="8">
                  <c:v>South East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trends'!$F$94:$F$109</c:f>
              <c:numCache>
                <c:formatCode>_(* #,##0.00_);_(* \(#,##0.00\);_(* "-"??_);_(@_)</c:formatCode>
                <c:ptCount val="16"/>
                <c:pt idx="0">
                  <c:v>17.174573764363611</c:v>
                </c:pt>
                <c:pt idx="1">
                  <c:v>11.304846572985374</c:v>
                </c:pt>
                <c:pt idx="2">
                  <c:v>8.6829933096555703</c:v>
                </c:pt>
                <c:pt idx="3">
                  <c:v>5.1117244508298993</c:v>
                </c:pt>
                <c:pt idx="4">
                  <c:v>9.6732940012959112</c:v>
                </c:pt>
                <c:pt idx="5">
                  <c:v>4.4015297275469729</c:v>
                </c:pt>
                <c:pt idx="6">
                  <c:v>8.0294443130487601</c:v>
                </c:pt>
                <c:pt idx="7">
                  <c:v>7.9050693656748976</c:v>
                </c:pt>
                <c:pt idx="8">
                  <c:v>4.6800456589820394</c:v>
                </c:pt>
                <c:pt idx="9">
                  <c:v>5.7717698836843763</c:v>
                </c:pt>
                <c:pt idx="10">
                  <c:v>5.1501544735060429</c:v>
                </c:pt>
                <c:pt idx="11">
                  <c:v>8.2917669150871429</c:v>
                </c:pt>
                <c:pt idx="12">
                  <c:v>4.030342548858826</c:v>
                </c:pt>
                <c:pt idx="13">
                  <c:v>5.945252352437981</c:v>
                </c:pt>
                <c:pt idx="14">
                  <c:v>8.1800021028283041</c:v>
                </c:pt>
                <c:pt idx="15">
                  <c:v>2.5175808720112518</c:v>
                </c:pt>
              </c:numCache>
            </c:numRef>
          </c:val>
        </c:ser>
        <c:ser>
          <c:idx val="2"/>
          <c:order val="2"/>
          <c:tx>
            <c:strRef>
              <c:f>'3. Usage, price trends'!$G$93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Central Highlands </c:v>
                </c:pt>
                <c:pt idx="8">
                  <c:v>South East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trends'!$G$94:$G$109</c:f>
              <c:numCache>
                <c:formatCode>_(* #,##0.00_);_(* \(#,##0.00\);_(* "-"??_);_(@_)</c:formatCode>
                <c:ptCount val="16"/>
                <c:pt idx="0">
                  <c:v>17.058271424253512</c:v>
                </c:pt>
                <c:pt idx="1">
                  <c:v>14.6460768421352</c:v>
                </c:pt>
                <c:pt idx="2">
                  <c:v>11.639003303291057</c:v>
                </c:pt>
                <c:pt idx="3">
                  <c:v>11.041391041391041</c:v>
                </c:pt>
                <c:pt idx="4">
                  <c:v>10.275988496274744</c:v>
                </c:pt>
                <c:pt idx="5">
                  <c:v>7.1619154613116134</c:v>
                </c:pt>
                <c:pt idx="6">
                  <c:v>6.9358944885778264</c:v>
                </c:pt>
                <c:pt idx="7">
                  <c:v>7.9446850023104965</c:v>
                </c:pt>
                <c:pt idx="8">
                  <c:v>5.7627556183042863</c:v>
                </c:pt>
                <c:pt idx="9">
                  <c:v>6.678689136247745</c:v>
                </c:pt>
                <c:pt idx="10">
                  <c:v>5.8273776800439805</c:v>
                </c:pt>
                <c:pt idx="11">
                  <c:v>7.0411543000723347</c:v>
                </c:pt>
                <c:pt idx="12">
                  <c:v>4.1351982325001719</c:v>
                </c:pt>
                <c:pt idx="13">
                  <c:v>4.7548396213084638</c:v>
                </c:pt>
                <c:pt idx="14">
                  <c:v>6.7334503769492935</c:v>
                </c:pt>
                <c:pt idx="15">
                  <c:v>1.5666158325246082</c:v>
                </c:pt>
              </c:numCache>
            </c:numRef>
          </c:val>
        </c:ser>
        <c:ser>
          <c:idx val="3"/>
          <c:order val="3"/>
          <c:tx>
            <c:strRef>
              <c:f>'3. Usage, price trends'!$H$93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Central Highlands </c:v>
                </c:pt>
                <c:pt idx="8">
                  <c:v>South East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trends'!$H$94:$H$109</c:f>
              <c:numCache>
                <c:formatCode>_(* #,##0.00_);_(* \(#,##0.00\);_(* "-"??_);_(@_)</c:formatCode>
                <c:ptCount val="16"/>
                <c:pt idx="0">
                  <c:v>18.921234210239398</c:v>
                </c:pt>
                <c:pt idx="1">
                  <c:v>15.560300025283031</c:v>
                </c:pt>
                <c:pt idx="2">
                  <c:v>11.374780555723712</c:v>
                </c:pt>
                <c:pt idx="3">
                  <c:v>9.6698999924806373</c:v>
                </c:pt>
                <c:pt idx="4">
                  <c:v>9.7215046415893074</c:v>
                </c:pt>
                <c:pt idx="5">
                  <c:v>7.1945753361682563</c:v>
                </c:pt>
                <c:pt idx="6">
                  <c:v>7.9819033769591208</c:v>
                </c:pt>
                <c:pt idx="7">
                  <c:v>8.3446506714953976</c:v>
                </c:pt>
                <c:pt idx="8">
                  <c:v>7.5881847936060645</c:v>
                </c:pt>
                <c:pt idx="9">
                  <c:v>6.9562538508934066</c:v>
                </c:pt>
                <c:pt idx="10">
                  <c:v>8.2052851140680154</c:v>
                </c:pt>
                <c:pt idx="11">
                  <c:v>7.3026937837186443</c:v>
                </c:pt>
                <c:pt idx="12">
                  <c:v>5.9577270822106465</c:v>
                </c:pt>
                <c:pt idx="13">
                  <c:v>6.2471627614624436</c:v>
                </c:pt>
                <c:pt idx="14">
                  <c:v>5.5741699664940603</c:v>
                </c:pt>
                <c:pt idx="15">
                  <c:v>2.0401177517628533</c:v>
                </c:pt>
              </c:numCache>
            </c:numRef>
          </c:val>
        </c:ser>
        <c:ser>
          <c:idx val="4"/>
          <c:order val="4"/>
          <c:tx>
            <c:strRef>
              <c:f>'3. Usage, price trends'!$I$93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City West </c:v>
                </c:pt>
                <c:pt idx="7">
                  <c:v>Central Highlands </c:v>
                </c:pt>
                <c:pt idx="8">
                  <c:v>South East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Western </c:v>
                </c:pt>
                <c:pt idx="12">
                  <c:v>Yarra Valley </c:v>
                </c:pt>
                <c:pt idx="13">
                  <c:v>Lower Murray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trends'!$I$94:$I$109</c:f>
              <c:numCache>
                <c:formatCode>_(* #,##0.00_);_(* \(#,##0.00\);_(* "-"??_);_(@_)</c:formatCode>
                <c:ptCount val="16"/>
                <c:pt idx="0">
                  <c:v>20.864762312764885</c:v>
                </c:pt>
                <c:pt idx="1">
                  <c:v>12.947673769943099</c:v>
                </c:pt>
                <c:pt idx="2">
                  <c:v>11.010855492480829</c:v>
                </c:pt>
                <c:pt idx="3">
                  <c:v>8.9191514834075356</c:v>
                </c:pt>
                <c:pt idx="4">
                  <c:v>8.6953667383347835</c:v>
                </c:pt>
                <c:pt idx="5">
                  <c:v>7.880906732829593</c:v>
                </c:pt>
                <c:pt idx="6">
                  <c:v>7.5667600472939149</c:v>
                </c:pt>
                <c:pt idx="7">
                  <c:v>7.1306040312737116</c:v>
                </c:pt>
                <c:pt idx="8">
                  <c:v>7.0183942179082877</c:v>
                </c:pt>
                <c:pt idx="9">
                  <c:v>6.9112109802016279</c:v>
                </c:pt>
                <c:pt idx="10">
                  <c:v>6.5690809004082764</c:v>
                </c:pt>
                <c:pt idx="11">
                  <c:v>6.3751849579558986</c:v>
                </c:pt>
                <c:pt idx="12">
                  <c:v>6.0313425422984057</c:v>
                </c:pt>
                <c:pt idx="13">
                  <c:v>5.5911975717439288</c:v>
                </c:pt>
                <c:pt idx="14">
                  <c:v>3.8178633975481611</c:v>
                </c:pt>
                <c:pt idx="15">
                  <c:v>1.3580836688732683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569600"/>
        <c:axId val="136571136"/>
      </c:barChart>
      <c:catAx>
        <c:axId val="13656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57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711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569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trends'!$E$114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GWMWater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Westernport </c:v>
                </c:pt>
                <c:pt idx="14">
                  <c:v>Barwon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trends'!$E$115:$E$130</c:f>
              <c:numCache>
                <c:formatCode>_(* #,##0.00_);_(* \(#,##0.00\);_(* "-"??_);_(@_)</c:formatCode>
                <c:ptCount val="16"/>
                <c:pt idx="0">
                  <c:v>8.6949783013019211</c:v>
                </c:pt>
                <c:pt idx="1">
                  <c:v>8.8012618296529972</c:v>
                </c:pt>
                <c:pt idx="2">
                  <c:v>2.2510121457489878</c:v>
                </c:pt>
                <c:pt idx="3">
                  <c:v>4.1626016260162597</c:v>
                </c:pt>
                <c:pt idx="4">
                  <c:v>3.3292231812577064</c:v>
                </c:pt>
                <c:pt idx="5">
                  <c:v>1.317743132887899</c:v>
                </c:pt>
                <c:pt idx="6">
                  <c:v>0</c:v>
                </c:pt>
                <c:pt idx="7">
                  <c:v>4.7050561797752808</c:v>
                </c:pt>
                <c:pt idx="8">
                  <c:v>1.3391746857722254E-2</c:v>
                </c:pt>
                <c:pt idx="9">
                  <c:v>1.0639479971109504</c:v>
                </c:pt>
                <c:pt idx="10">
                  <c:v>0.61505832449628839</c:v>
                </c:pt>
                <c:pt idx="11">
                  <c:v>1.4278159703860391</c:v>
                </c:pt>
                <c:pt idx="12">
                  <c:v>1.4362057448229792</c:v>
                </c:pt>
                <c:pt idx="13">
                  <c:v>0.53238686779059452</c:v>
                </c:pt>
                <c:pt idx="14">
                  <c:v>1.4777453322714804</c:v>
                </c:pt>
                <c:pt idx="15">
                  <c:v>0.36852534306190854</c:v>
                </c:pt>
              </c:numCache>
            </c:numRef>
          </c:val>
        </c:ser>
        <c:ser>
          <c:idx val="1"/>
          <c:order val="1"/>
          <c:tx>
            <c:strRef>
              <c:f>'3. Usage, price trends'!$F$114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GWMWater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Westernport </c:v>
                </c:pt>
                <c:pt idx="14">
                  <c:v>Barwon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trends'!$F$115:$F$130</c:f>
              <c:numCache>
                <c:formatCode>_(* #,##0.00_);_(* \(#,##0.00\);_(* "-"??_);_(@_)</c:formatCode>
                <c:ptCount val="16"/>
                <c:pt idx="0">
                  <c:v>8.9598036207425604</c:v>
                </c:pt>
                <c:pt idx="1">
                  <c:v>5.5765001570845119</c:v>
                </c:pt>
                <c:pt idx="2">
                  <c:v>3.7512023084321897</c:v>
                </c:pt>
                <c:pt idx="3">
                  <c:v>3.8177735001604103</c:v>
                </c:pt>
                <c:pt idx="4">
                  <c:v>2.3797025371828524</c:v>
                </c:pt>
                <c:pt idx="5">
                  <c:v>1.6855991205569805</c:v>
                </c:pt>
                <c:pt idx="6">
                  <c:v>0</c:v>
                </c:pt>
                <c:pt idx="7">
                  <c:v>4.8814504881450489</c:v>
                </c:pt>
                <c:pt idx="8">
                  <c:v>2.2987624995210912E-2</c:v>
                </c:pt>
                <c:pt idx="9">
                  <c:v>1.5487994755388019</c:v>
                </c:pt>
                <c:pt idx="10">
                  <c:v>0.37926675094816686</c:v>
                </c:pt>
                <c:pt idx="11">
                  <c:v>1.5545361875637105</c:v>
                </c:pt>
                <c:pt idx="12">
                  <c:v>0.71186440677966101</c:v>
                </c:pt>
                <c:pt idx="13">
                  <c:v>0.35149384885764495</c:v>
                </c:pt>
                <c:pt idx="14">
                  <c:v>1.9604410992473307</c:v>
                </c:pt>
                <c:pt idx="15">
                  <c:v>0.6022671445987009</c:v>
                </c:pt>
              </c:numCache>
            </c:numRef>
          </c:val>
        </c:ser>
        <c:ser>
          <c:idx val="2"/>
          <c:order val="2"/>
          <c:tx>
            <c:strRef>
              <c:f>'3. Usage, price trends'!$G$114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GWMWater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Westernport </c:v>
                </c:pt>
                <c:pt idx="14">
                  <c:v>Barwon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trends'!$G$115:$G$130</c:f>
              <c:numCache>
                <c:formatCode>_(* #,##0.00_);_(* \(#,##0.00\);_(* "-"??_);_(@_)</c:formatCode>
                <c:ptCount val="16"/>
                <c:pt idx="0">
                  <c:v>7.0867331520096704</c:v>
                </c:pt>
                <c:pt idx="1">
                  <c:v>6.5602004070768745</c:v>
                </c:pt>
                <c:pt idx="2">
                  <c:v>6.1472137953057642</c:v>
                </c:pt>
                <c:pt idx="3">
                  <c:v>5.7034220532319395</c:v>
                </c:pt>
                <c:pt idx="4">
                  <c:v>2.4001401541695864</c:v>
                </c:pt>
                <c:pt idx="5">
                  <c:v>2.3433242506811989</c:v>
                </c:pt>
                <c:pt idx="6">
                  <c:v>1.7577297755188479</c:v>
                </c:pt>
                <c:pt idx="7">
                  <c:v>4.1695865451997198</c:v>
                </c:pt>
                <c:pt idx="8">
                  <c:v>2.0961164678531957E-2</c:v>
                </c:pt>
                <c:pt idx="9">
                  <c:v>1.359849502821822</c:v>
                </c:pt>
                <c:pt idx="10">
                  <c:v>1.1942174732872406</c:v>
                </c:pt>
                <c:pt idx="11">
                  <c:v>2.1838496698831893</c:v>
                </c:pt>
                <c:pt idx="12">
                  <c:v>0.95011876484560576</c:v>
                </c:pt>
                <c:pt idx="13">
                  <c:v>8.7642418930762495E-2</c:v>
                </c:pt>
                <c:pt idx="14">
                  <c:v>1.8479958355023425</c:v>
                </c:pt>
                <c:pt idx="15">
                  <c:v>0.60288144545835376</c:v>
                </c:pt>
              </c:numCache>
            </c:numRef>
          </c:val>
        </c:ser>
        <c:ser>
          <c:idx val="3"/>
          <c:order val="3"/>
          <c:tx>
            <c:strRef>
              <c:f>'3. Usage, price trends'!$H$114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GWMWater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Westernport </c:v>
                </c:pt>
                <c:pt idx="14">
                  <c:v>Barwon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trends'!$H$115:$H$130</c:f>
              <c:numCache>
                <c:formatCode>_(* #,##0.00_);_(* \(#,##0.00\);_(* "-"??_);_(@_)</c:formatCode>
                <c:ptCount val="16"/>
                <c:pt idx="0">
                  <c:v>10.717488789237668</c:v>
                </c:pt>
                <c:pt idx="1">
                  <c:v>8.6569957884885351</c:v>
                </c:pt>
                <c:pt idx="2">
                  <c:v>5.3826611622737381</c:v>
                </c:pt>
                <c:pt idx="3">
                  <c:v>4.8580441640378549</c:v>
                </c:pt>
                <c:pt idx="4">
                  <c:v>3.3489618218352315</c:v>
                </c:pt>
                <c:pt idx="5">
                  <c:v>2.1460775473399458</c:v>
                </c:pt>
                <c:pt idx="6">
                  <c:v>1.3625718543751331</c:v>
                </c:pt>
                <c:pt idx="7">
                  <c:v>2.7206138821067318</c:v>
                </c:pt>
                <c:pt idx="8">
                  <c:v>0.94124791255503271</c:v>
                </c:pt>
                <c:pt idx="9">
                  <c:v>1.4539622443077247</c:v>
                </c:pt>
                <c:pt idx="10">
                  <c:v>1.1715481171548117</c:v>
                </c:pt>
                <c:pt idx="11">
                  <c:v>0.91277890466531442</c:v>
                </c:pt>
                <c:pt idx="12">
                  <c:v>1.2704781009695754</c:v>
                </c:pt>
                <c:pt idx="13">
                  <c:v>0.71492403932082216</c:v>
                </c:pt>
                <c:pt idx="14">
                  <c:v>1.6550297388156192</c:v>
                </c:pt>
                <c:pt idx="15">
                  <c:v>0.47280483469605405</c:v>
                </c:pt>
              </c:numCache>
            </c:numRef>
          </c:val>
        </c:ser>
        <c:ser>
          <c:idx val="4"/>
          <c:order val="4"/>
          <c:tx>
            <c:strRef>
              <c:f>'3. Usage, price trends'!$I$114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trends'!$D$115:$D$130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Goulburn Valley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Central Highlands </c:v>
                </c:pt>
                <c:pt idx="6">
                  <c:v>GWMWater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Westernport </c:v>
                </c:pt>
                <c:pt idx="14">
                  <c:v>Barwon </c:v>
                </c:pt>
                <c:pt idx="15">
                  <c:v>South East </c:v>
                </c:pt>
              </c:strCache>
            </c:strRef>
          </c:cat>
          <c:val>
            <c:numRef>
              <c:f>'3. Usage, price trends'!$I$115:$I$130</c:f>
              <c:numCache>
                <c:formatCode>_(* #,##0.00_);_(* \(#,##0.00\);_(* "-"??_);_(@_)</c:formatCode>
                <c:ptCount val="16"/>
                <c:pt idx="0">
                  <c:v>10.195324060372892</c:v>
                </c:pt>
                <c:pt idx="1">
                  <c:v>7.6611015759088783</c:v>
                </c:pt>
                <c:pt idx="2">
                  <c:v>5.0221099178774482</c:v>
                </c:pt>
                <c:pt idx="3">
                  <c:v>4.9826553137811418</c:v>
                </c:pt>
                <c:pt idx="4">
                  <c:v>3.9340954942837931</c:v>
                </c:pt>
                <c:pt idx="5">
                  <c:v>2.2098454904779015</c:v>
                </c:pt>
                <c:pt idx="6">
                  <c:v>2.0144189991518235</c:v>
                </c:pt>
                <c:pt idx="7">
                  <c:v>1.875</c:v>
                </c:pt>
                <c:pt idx="8">
                  <c:v>1.2353791562623209</c:v>
                </c:pt>
                <c:pt idx="9">
                  <c:v>1.1757105943152455</c:v>
                </c:pt>
                <c:pt idx="10">
                  <c:v>1.1508683825068005</c:v>
                </c:pt>
                <c:pt idx="11">
                  <c:v>1.139240506329114</c:v>
                </c:pt>
                <c:pt idx="12">
                  <c:v>1.0460934946060805</c:v>
                </c:pt>
                <c:pt idx="13">
                  <c:v>0.85308056872037907</c:v>
                </c:pt>
                <c:pt idx="14">
                  <c:v>0.82294052770000847</c:v>
                </c:pt>
                <c:pt idx="15">
                  <c:v>0.42955477703642414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401895424"/>
        <c:axId val="401897344"/>
      </c:barChart>
      <c:catAx>
        <c:axId val="4018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8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897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895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trends'!$E$135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Wannon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Yarra Valley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trends'!$E$136:$E$151</c:f>
              <c:numCache>
                <c:formatCode>_(* #,##0.00_);_(* \(#,##0.00\);_(* "-"??_);_(@_)</c:formatCode>
                <c:ptCount val="16"/>
                <c:pt idx="0">
                  <c:v>0.29710757041740704</c:v>
                </c:pt>
                <c:pt idx="1">
                  <c:v>0.50188205771643657</c:v>
                </c:pt>
                <c:pt idx="2">
                  <c:v>0.42178155492603087</c:v>
                </c:pt>
                <c:pt idx="3">
                  <c:v>3.4271352956856176E-2</c:v>
                </c:pt>
                <c:pt idx="4">
                  <c:v>0.54048453661653229</c:v>
                </c:pt>
                <c:pt idx="5">
                  <c:v>7.7220434998154439E-3</c:v>
                </c:pt>
                <c:pt idx="6">
                  <c:v>0.16016229779509905</c:v>
                </c:pt>
                <c:pt idx="7">
                  <c:v>9.0482712821151376E-2</c:v>
                </c:pt>
                <c:pt idx="8">
                  <c:v>0.20076323212211714</c:v>
                </c:pt>
                <c:pt idx="9">
                  <c:v>6.6664550331735503E-2</c:v>
                </c:pt>
                <c:pt idx="10">
                  <c:v>0.2436522185175686</c:v>
                </c:pt>
                <c:pt idx="11">
                  <c:v>0.16605299256371381</c:v>
                </c:pt>
                <c:pt idx="12">
                  <c:v>0.32478666962538583</c:v>
                </c:pt>
                <c:pt idx="13">
                  <c:v>0</c:v>
                </c:pt>
                <c:pt idx="14">
                  <c:v>6.4332815096767276E-2</c:v>
                </c:pt>
                <c:pt idx="15">
                  <c:v>0.62960578092580666</c:v>
                </c:pt>
              </c:numCache>
            </c:numRef>
          </c:val>
        </c:ser>
        <c:ser>
          <c:idx val="1"/>
          <c:order val="1"/>
          <c:tx>
            <c:strRef>
              <c:f>'3. Usage, price trends'!$F$135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Wannon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Yarra Valley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trends'!$F$136:$F$151</c:f>
              <c:numCache>
                <c:formatCode>_(* #,##0.00_);_(* \(#,##0.00\);_(* "-"??_);_(@_)</c:formatCode>
                <c:ptCount val="16"/>
                <c:pt idx="0">
                  <c:v>0.36707771723544591</c:v>
                </c:pt>
                <c:pt idx="1">
                  <c:v>0.41806218675027906</c:v>
                </c:pt>
                <c:pt idx="2">
                  <c:v>0.41504914512265634</c:v>
                </c:pt>
                <c:pt idx="3">
                  <c:v>0.27978373473477258</c:v>
                </c:pt>
                <c:pt idx="4">
                  <c:v>0.25406677352249085</c:v>
                </c:pt>
                <c:pt idx="5">
                  <c:v>2.9501381269799967E-2</c:v>
                </c:pt>
                <c:pt idx="6">
                  <c:v>0.22685629526219353</c:v>
                </c:pt>
                <c:pt idx="7">
                  <c:v>9.6261101734325866E-2</c:v>
                </c:pt>
                <c:pt idx="8">
                  <c:v>0.26654964487135729</c:v>
                </c:pt>
                <c:pt idx="9">
                  <c:v>0.18209975019649652</c:v>
                </c:pt>
                <c:pt idx="10">
                  <c:v>0.28921722728701665</c:v>
                </c:pt>
                <c:pt idx="11">
                  <c:v>0.58810949529512402</c:v>
                </c:pt>
                <c:pt idx="12">
                  <c:v>0.21321127476869511</c:v>
                </c:pt>
                <c:pt idx="13">
                  <c:v>0</c:v>
                </c:pt>
                <c:pt idx="14">
                  <c:v>2.6285353800862162E-2</c:v>
                </c:pt>
                <c:pt idx="15">
                  <c:v>9.1420534458509145E-2</c:v>
                </c:pt>
              </c:numCache>
            </c:numRef>
          </c:val>
        </c:ser>
        <c:ser>
          <c:idx val="2"/>
          <c:order val="2"/>
          <c:tx>
            <c:strRef>
              <c:f>'3. Usage, price trends'!$G$135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Wannon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Yarra Valley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trends'!$G$136:$G$151</c:f>
              <c:numCache>
                <c:formatCode>_(* #,##0.00_);_(* \(#,##0.00\);_(* "-"??_);_(@_)</c:formatCode>
                <c:ptCount val="16"/>
                <c:pt idx="0">
                  <c:v>0.32989221625003551</c:v>
                </c:pt>
                <c:pt idx="1">
                  <c:v>0.36511725881196461</c:v>
                </c:pt>
                <c:pt idx="2">
                  <c:v>0.46082949308755761</c:v>
                </c:pt>
                <c:pt idx="3">
                  <c:v>0.26838026838026835</c:v>
                </c:pt>
                <c:pt idx="4">
                  <c:v>0.22368354664558773</c:v>
                </c:pt>
                <c:pt idx="5">
                  <c:v>5.8737764208128464E-2</c:v>
                </c:pt>
                <c:pt idx="6">
                  <c:v>0.25672183333618581</c:v>
                </c:pt>
                <c:pt idx="7">
                  <c:v>9.8956731527678407E-2</c:v>
                </c:pt>
                <c:pt idx="8">
                  <c:v>0.27361957334436293</c:v>
                </c:pt>
                <c:pt idx="9">
                  <c:v>0.17256123633253925</c:v>
                </c:pt>
                <c:pt idx="10">
                  <c:v>2.4874074995336108E-2</c:v>
                </c:pt>
                <c:pt idx="11">
                  <c:v>0.18016108520559559</c:v>
                </c:pt>
                <c:pt idx="12">
                  <c:v>0.22651996802071039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trends'!$H$135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Wannon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Yarra Valley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trends'!$H$136:$H$151</c:f>
              <c:numCache>
                <c:formatCode>_(* #,##0.00_);_(* \(#,##0.00\);_(* "-"??_);_(@_)</c:formatCode>
                <c:ptCount val="16"/>
                <c:pt idx="0">
                  <c:v>0.46352220692755008</c:v>
                </c:pt>
                <c:pt idx="1">
                  <c:v>0.38156533731754971</c:v>
                </c:pt>
                <c:pt idx="2">
                  <c:v>0.28250297637064392</c:v>
                </c:pt>
                <c:pt idx="3">
                  <c:v>0.39476652379878191</c:v>
                </c:pt>
                <c:pt idx="4">
                  <c:v>0.288328527857869</c:v>
                </c:pt>
                <c:pt idx="5">
                  <c:v>0.13421132953919801</c:v>
                </c:pt>
                <c:pt idx="6">
                  <c:v>0.16263434099559043</c:v>
                </c:pt>
                <c:pt idx="7">
                  <c:v>0.1347968117895606</c:v>
                </c:pt>
                <c:pt idx="8">
                  <c:v>0.30995436350326311</c:v>
                </c:pt>
                <c:pt idx="9">
                  <c:v>0.17686699154471303</c:v>
                </c:pt>
                <c:pt idx="10">
                  <c:v>0.12322858903265559</c:v>
                </c:pt>
                <c:pt idx="11">
                  <c:v>0.14666340747983378</c:v>
                </c:pt>
                <c:pt idx="12">
                  <c:v>0.20578801980014461</c:v>
                </c:pt>
                <c:pt idx="13">
                  <c:v>0</c:v>
                </c:pt>
                <c:pt idx="14">
                  <c:v>0</c:v>
                </c:pt>
                <c:pt idx="15">
                  <c:v>0.568220716095023</c:v>
                </c:pt>
              </c:numCache>
            </c:numRef>
          </c:val>
        </c:ser>
        <c:ser>
          <c:idx val="4"/>
          <c:order val="4"/>
          <c:tx>
            <c:strRef>
              <c:f>'3. Usage, price trends'!$I$135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trends'!$D$136:$D$151</c:f>
              <c:strCache>
                <c:ptCount val="16"/>
                <c:pt idx="0">
                  <c:v>Wannon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Gippsland </c:v>
                </c:pt>
                <c:pt idx="5">
                  <c:v>Yarra Valley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trends'!$I$136:$I$151</c:f>
              <c:numCache>
                <c:formatCode>_(* #,##0.00_);_(* \(#,##0.00\);_(* "-"??_);_(@_)</c:formatCode>
                <c:ptCount val="16"/>
                <c:pt idx="0">
                  <c:v>0.46022537096954141</c:v>
                </c:pt>
                <c:pt idx="1">
                  <c:v>0.45787752340137589</c:v>
                </c:pt>
                <c:pt idx="2">
                  <c:v>0.36450552733791458</c:v>
                </c:pt>
                <c:pt idx="3">
                  <c:v>0.35916046241909538</c:v>
                </c:pt>
                <c:pt idx="4">
                  <c:v>0.3364571878744112</c:v>
                </c:pt>
                <c:pt idx="5">
                  <c:v>0.29126894500527434</c:v>
                </c:pt>
                <c:pt idx="6">
                  <c:v>0.21442945271005839</c:v>
                </c:pt>
                <c:pt idx="7">
                  <c:v>0.18728602456652718</c:v>
                </c:pt>
                <c:pt idx="8">
                  <c:v>0.17136125093713184</c:v>
                </c:pt>
                <c:pt idx="9">
                  <c:v>0.16492336560944681</c:v>
                </c:pt>
                <c:pt idx="10">
                  <c:v>0.12146240738491437</c:v>
                </c:pt>
                <c:pt idx="11">
                  <c:v>0.12072295805739515</c:v>
                </c:pt>
                <c:pt idx="12">
                  <c:v>7.759211808437691E-2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622532480"/>
        <c:axId val="622534016"/>
      </c:barChart>
      <c:catAx>
        <c:axId val="6225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53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534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532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trends'!$E$156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Wannon </c:v>
                </c:pt>
                <c:pt idx="5">
                  <c:v>North East </c:v>
                </c:pt>
                <c:pt idx="6">
                  <c:v>Barwon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City West </c:v>
                </c:pt>
                <c:pt idx="10">
                  <c:v>Coliban 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trends'!$E$157:$E$172</c:f>
              <c:numCache>
                <c:formatCode>_(* #,##0.00_);_(* \(#,##0.00\);_(* "-"??_);_(@_)</c:formatCode>
                <c:ptCount val="16"/>
                <c:pt idx="0">
                  <c:v>0.17813765182186234</c:v>
                </c:pt>
                <c:pt idx="1">
                  <c:v>5.7393200818809664E-3</c:v>
                </c:pt>
                <c:pt idx="2">
                  <c:v>0</c:v>
                </c:pt>
                <c:pt idx="3">
                  <c:v>0.13008130081300812</c:v>
                </c:pt>
                <c:pt idx="4">
                  <c:v>1.577287066246057E-2</c:v>
                </c:pt>
                <c:pt idx="5">
                  <c:v>0</c:v>
                </c:pt>
                <c:pt idx="6">
                  <c:v>1.7697548889478807E-2</c:v>
                </c:pt>
                <c:pt idx="7">
                  <c:v>1.8518861460397416E-3</c:v>
                </c:pt>
                <c:pt idx="8">
                  <c:v>3.711952487008166E-2</c:v>
                </c:pt>
                <c:pt idx="9">
                  <c:v>2.2223456858714373E-2</c:v>
                </c:pt>
                <c:pt idx="10">
                  <c:v>0</c:v>
                </c:pt>
                <c:pt idx="11">
                  <c:v>3.51123595505618E-2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0.35492457852706299</c:v>
                </c:pt>
              </c:numCache>
            </c:numRef>
          </c:val>
        </c:ser>
        <c:ser>
          <c:idx val="1"/>
          <c:order val="1"/>
          <c:tx>
            <c:strRef>
              <c:f>'3. Usage, price trends'!$F$156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Wannon </c:v>
                </c:pt>
                <c:pt idx="5">
                  <c:v>North East </c:v>
                </c:pt>
                <c:pt idx="6">
                  <c:v>Barwon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City West </c:v>
                </c:pt>
                <c:pt idx="10">
                  <c:v>Coliban 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trends'!$F$157:$F$172</c:f>
              <c:numCache>
                <c:formatCode>_(* #,##0.00_);_(* \(#,##0.00\);_(* "-"??_);_(@_)</c:formatCode>
                <c:ptCount val="16"/>
                <c:pt idx="0">
                  <c:v>0.41680025649246555</c:v>
                </c:pt>
                <c:pt idx="1">
                  <c:v>1.5325083330140607E-2</c:v>
                </c:pt>
                <c:pt idx="2">
                  <c:v>0</c:v>
                </c:pt>
                <c:pt idx="3">
                  <c:v>9.6246390760346495E-2</c:v>
                </c:pt>
                <c:pt idx="4">
                  <c:v>4.71253534401508E-2</c:v>
                </c:pt>
                <c:pt idx="5">
                  <c:v>0</c:v>
                </c:pt>
                <c:pt idx="6">
                  <c:v>1.7503938386136883E-2</c:v>
                </c:pt>
                <c:pt idx="7">
                  <c:v>1.6375843810840809E-2</c:v>
                </c:pt>
                <c:pt idx="8">
                  <c:v>0.21986075485525836</c:v>
                </c:pt>
                <c:pt idx="9">
                  <c:v>2.7315687399273401E-3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Usage, price trends'!$G$156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Wannon </c:v>
                </c:pt>
                <c:pt idx="5">
                  <c:v>North East </c:v>
                </c:pt>
                <c:pt idx="6">
                  <c:v>Barwon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City West </c:v>
                </c:pt>
                <c:pt idx="10">
                  <c:v>Coliban 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trends'!$G$157:$G$172</c:f>
              <c:numCache>
                <c:formatCode>_(* #,##0.00_);_(* \(#,##0.00\);_(* "-"??_);_(@_)</c:formatCode>
                <c:ptCount val="16"/>
                <c:pt idx="0">
                  <c:v>0.46303688328277182</c:v>
                </c:pt>
                <c:pt idx="1">
                  <c:v>1.1433362551926521E-2</c:v>
                </c:pt>
                <c:pt idx="2">
                  <c:v>0.19059720457433291</c:v>
                </c:pt>
                <c:pt idx="3">
                  <c:v>6.3371356147021538E-2</c:v>
                </c:pt>
                <c:pt idx="4">
                  <c:v>3.1313605761703459E-2</c:v>
                </c:pt>
                <c:pt idx="5">
                  <c:v>4.1902367483762831E-2</c:v>
                </c:pt>
                <c:pt idx="6">
                  <c:v>0</c:v>
                </c:pt>
                <c:pt idx="7">
                  <c:v>4.0070670090887564E-2</c:v>
                </c:pt>
                <c:pt idx="8">
                  <c:v>3.6330608537693009E-2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trends'!$H$156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Wannon </c:v>
                </c:pt>
                <c:pt idx="5">
                  <c:v>North East </c:v>
                </c:pt>
                <c:pt idx="6">
                  <c:v>Barwon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City West </c:v>
                </c:pt>
                <c:pt idx="10">
                  <c:v>Coliban 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trends'!$H$157:$H$172</c:f>
              <c:numCache>
                <c:formatCode>_(* #,##0.00_);_(* \(#,##0.00\);_(* "-"??_);_(@_)</c:formatCode>
                <c:ptCount val="16"/>
                <c:pt idx="0">
                  <c:v>0.12702445220704986</c:v>
                </c:pt>
                <c:pt idx="1">
                  <c:v>9.1088507666616053E-2</c:v>
                </c:pt>
                <c:pt idx="2">
                  <c:v>0.14903129657228018</c:v>
                </c:pt>
                <c:pt idx="3">
                  <c:v>0.15772870662460567</c:v>
                </c:pt>
                <c:pt idx="4">
                  <c:v>4.6794571829667758E-2</c:v>
                </c:pt>
                <c:pt idx="5">
                  <c:v>8.3682008368200833E-2</c:v>
                </c:pt>
                <c:pt idx="6">
                  <c:v>8.6199465563313506E-3</c:v>
                </c:pt>
                <c:pt idx="7">
                  <c:v>4.4436544614290793E-2</c:v>
                </c:pt>
                <c:pt idx="8">
                  <c:v>0</c:v>
                </c:pt>
                <c:pt idx="9">
                  <c:v>0</c:v>
                </c:pt>
                <c:pt idx="10">
                  <c:v>1.4947683109118088E-2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Usage, price trends'!$I$156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trends'!$D$157:$D$172</c:f>
              <c:strCache>
                <c:ptCount val="16"/>
                <c:pt idx="0">
                  <c:v>Goulburn Valley </c:v>
                </c:pt>
                <c:pt idx="1">
                  <c:v>Yarra Valley </c:v>
                </c:pt>
                <c:pt idx="2">
                  <c:v>GWMWater</c:v>
                </c:pt>
                <c:pt idx="3">
                  <c:v>South Gippsland </c:v>
                </c:pt>
                <c:pt idx="4">
                  <c:v>Wannon </c:v>
                </c:pt>
                <c:pt idx="5">
                  <c:v>North East </c:v>
                </c:pt>
                <c:pt idx="6">
                  <c:v>Barwon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City West </c:v>
                </c:pt>
                <c:pt idx="10">
                  <c:v>Coliban 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trends'!$I$157:$I$172</c:f>
              <c:numCache>
                <c:formatCode>_(* #,##0.00_);_(* \(#,##0.00\);_(* "-"??_);_(@_)</c:formatCode>
                <c:ptCount val="16"/>
                <c:pt idx="0">
                  <c:v>0.22109917877447885</c:v>
                </c:pt>
                <c:pt idx="1">
                  <c:v>0.17085030884478905</c:v>
                </c:pt>
                <c:pt idx="2">
                  <c:v>0.14843087362171331</c:v>
                </c:pt>
                <c:pt idx="3">
                  <c:v>0.12614317250078838</c:v>
                </c:pt>
                <c:pt idx="4">
                  <c:v>0.10922140739584958</c:v>
                </c:pt>
                <c:pt idx="5">
                  <c:v>6.2774639045825489E-2</c:v>
                </c:pt>
                <c:pt idx="6">
                  <c:v>3.3935691863917872E-2</c:v>
                </c:pt>
                <c:pt idx="7">
                  <c:v>2.9927996760734467E-2</c:v>
                </c:pt>
                <c:pt idx="8">
                  <c:v>1.7966223499820338E-2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183424"/>
        <c:axId val="76184960"/>
      </c:barChart>
      <c:catAx>
        <c:axId val="7618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8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1849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83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Usage, price trends'!$E$198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Western </c:v>
                </c:pt>
                <c:pt idx="3">
                  <c:v>GWMWater</c:v>
                </c:pt>
                <c:pt idx="4">
                  <c:v>Barwon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Coliban </c:v>
                </c:pt>
                <c:pt idx="9">
                  <c:v>Gippsland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trends'!$E$199:$E$214</c:f>
              <c:numCache>
                <c:formatCode>_-* #,##0_-;\-* #,##0_-;_-* "-"??_-;_-@_-</c:formatCode>
                <c:ptCount val="16"/>
                <c:pt idx="0">
                  <c:v>1861.92</c:v>
                </c:pt>
                <c:pt idx="1">
                  <c:v>1166</c:v>
                </c:pt>
                <c:pt idx="2">
                  <c:v>926</c:v>
                </c:pt>
                <c:pt idx="3">
                  <c:v>1494</c:v>
                </c:pt>
                <c:pt idx="4">
                  <c:v>716.68000000000006</c:v>
                </c:pt>
                <c:pt idx="5">
                  <c:v>346</c:v>
                </c:pt>
                <c:pt idx="6">
                  <c:v>853</c:v>
                </c:pt>
                <c:pt idx="7">
                  <c:v>651.34</c:v>
                </c:pt>
                <c:pt idx="8">
                  <c:v>370.65000000000003</c:v>
                </c:pt>
                <c:pt idx="9">
                  <c:v>417.94</c:v>
                </c:pt>
                <c:pt idx="10">
                  <c:v>680</c:v>
                </c:pt>
                <c:pt idx="11">
                  <c:v>408.66</c:v>
                </c:pt>
                <c:pt idx="12">
                  <c:v>363</c:v>
                </c:pt>
                <c:pt idx="13">
                  <c:v>0</c:v>
                </c:pt>
                <c:pt idx="14">
                  <c:v>588.82000000000005</c:v>
                </c:pt>
                <c:pt idx="15">
                  <c:v>560.65</c:v>
                </c:pt>
              </c:numCache>
            </c:numRef>
          </c:val>
        </c:ser>
        <c:ser>
          <c:idx val="1"/>
          <c:order val="1"/>
          <c:tx>
            <c:strRef>
              <c:f>'3. Usage, price trends'!$F$198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Western </c:v>
                </c:pt>
                <c:pt idx="3">
                  <c:v>GWMWater</c:v>
                </c:pt>
                <c:pt idx="4">
                  <c:v>Barwon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Coliban </c:v>
                </c:pt>
                <c:pt idx="9">
                  <c:v>Gippsland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trends'!$F$199:$F$214</c:f>
              <c:numCache>
                <c:formatCode>_-* #,##0_-;\-* #,##0_-;_-* "-"??_-;_-@_-</c:formatCode>
                <c:ptCount val="16"/>
                <c:pt idx="0">
                  <c:v>1833.16</c:v>
                </c:pt>
                <c:pt idx="1">
                  <c:v>1314</c:v>
                </c:pt>
                <c:pt idx="2">
                  <c:v>805</c:v>
                </c:pt>
                <c:pt idx="3">
                  <c:v>1388.02</c:v>
                </c:pt>
                <c:pt idx="4">
                  <c:v>841</c:v>
                </c:pt>
                <c:pt idx="5">
                  <c:v>496</c:v>
                </c:pt>
                <c:pt idx="6">
                  <c:v>1043.1099999999999</c:v>
                </c:pt>
                <c:pt idx="7">
                  <c:v>595</c:v>
                </c:pt>
                <c:pt idx="8">
                  <c:v>557.66</c:v>
                </c:pt>
                <c:pt idx="9">
                  <c:v>522</c:v>
                </c:pt>
                <c:pt idx="10">
                  <c:v>926</c:v>
                </c:pt>
                <c:pt idx="11">
                  <c:v>470.35</c:v>
                </c:pt>
                <c:pt idx="12">
                  <c:v>360</c:v>
                </c:pt>
                <c:pt idx="13">
                  <c:v>0</c:v>
                </c:pt>
                <c:pt idx="14">
                  <c:v>585.83000000000004</c:v>
                </c:pt>
                <c:pt idx="15">
                  <c:v>1343.75</c:v>
                </c:pt>
              </c:numCache>
            </c:numRef>
          </c:val>
        </c:ser>
        <c:ser>
          <c:idx val="2"/>
          <c:order val="2"/>
          <c:tx>
            <c:strRef>
              <c:f>'3. Usage, price trends'!$G$198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Western </c:v>
                </c:pt>
                <c:pt idx="3">
                  <c:v>GWMWater</c:v>
                </c:pt>
                <c:pt idx="4">
                  <c:v>Barwon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Coliban </c:v>
                </c:pt>
                <c:pt idx="9">
                  <c:v>Gippsland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trends'!$G$199:$G$214</c:f>
              <c:numCache>
                <c:formatCode>_-* #,##0_-;\-* #,##0_-;_-* "-"??_-;_-@_-</c:formatCode>
                <c:ptCount val="16"/>
                <c:pt idx="0">
                  <c:v>1981.85</c:v>
                </c:pt>
                <c:pt idx="1">
                  <c:v>1624</c:v>
                </c:pt>
                <c:pt idx="2">
                  <c:v>1036</c:v>
                </c:pt>
                <c:pt idx="3">
                  <c:v>1894</c:v>
                </c:pt>
                <c:pt idx="4">
                  <c:v>859.27</c:v>
                </c:pt>
                <c:pt idx="5">
                  <c:v>529</c:v>
                </c:pt>
                <c:pt idx="6">
                  <c:v>795.69</c:v>
                </c:pt>
                <c:pt idx="7">
                  <c:v>693.98</c:v>
                </c:pt>
                <c:pt idx="8">
                  <c:v>532.52</c:v>
                </c:pt>
                <c:pt idx="9">
                  <c:v>577.13</c:v>
                </c:pt>
                <c:pt idx="10">
                  <c:v>554</c:v>
                </c:pt>
                <c:pt idx="11">
                  <c:v>529</c:v>
                </c:pt>
                <c:pt idx="12">
                  <c:v>453.95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Usage, price trends'!$H$198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Western </c:v>
                </c:pt>
                <c:pt idx="3">
                  <c:v>GWMWater</c:v>
                </c:pt>
                <c:pt idx="4">
                  <c:v>Barwon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Coliban </c:v>
                </c:pt>
                <c:pt idx="9">
                  <c:v>Gippsland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trends'!$H$199:$H$214</c:f>
              <c:numCache>
                <c:formatCode>_-* #,##0_-;\-* #,##0_-;_-* "-"??_-;_-@_-</c:formatCode>
                <c:ptCount val="16"/>
                <c:pt idx="0">
                  <c:v>2021.67</c:v>
                </c:pt>
                <c:pt idx="1">
                  <c:v>1637</c:v>
                </c:pt>
                <c:pt idx="2">
                  <c:v>1103</c:v>
                </c:pt>
                <c:pt idx="3">
                  <c:v>1082.58</c:v>
                </c:pt>
                <c:pt idx="4">
                  <c:v>947.58</c:v>
                </c:pt>
                <c:pt idx="5">
                  <c:v>690</c:v>
                </c:pt>
                <c:pt idx="6">
                  <c:v>737</c:v>
                </c:pt>
                <c:pt idx="7">
                  <c:v>828.35</c:v>
                </c:pt>
                <c:pt idx="8">
                  <c:v>615.24</c:v>
                </c:pt>
                <c:pt idx="9">
                  <c:v>679.93</c:v>
                </c:pt>
                <c:pt idx="10">
                  <c:v>482</c:v>
                </c:pt>
                <c:pt idx="11">
                  <c:v>768.04</c:v>
                </c:pt>
                <c:pt idx="12">
                  <c:v>398</c:v>
                </c:pt>
                <c:pt idx="13">
                  <c:v>0</c:v>
                </c:pt>
                <c:pt idx="14">
                  <c:v>0</c:v>
                </c:pt>
                <c:pt idx="15">
                  <c:v>904</c:v>
                </c:pt>
              </c:numCache>
            </c:numRef>
          </c:val>
        </c:ser>
        <c:ser>
          <c:idx val="4"/>
          <c:order val="4"/>
          <c:tx>
            <c:strRef>
              <c:f>'3. Usage, price trends'!$I$198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Usage, price trends'!$D$199:$D$214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Western </c:v>
                </c:pt>
                <c:pt idx="3">
                  <c:v>GWMWater</c:v>
                </c:pt>
                <c:pt idx="4">
                  <c:v>Barwon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Coliban </c:v>
                </c:pt>
                <c:pt idx="9">
                  <c:v>Gippsland 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Usage, price trends'!$I$199:$I$214</c:f>
              <c:numCache>
                <c:formatCode>_-* #,##0_-;\-* #,##0_-;_-* "-"??_-;_-@_-</c:formatCode>
                <c:ptCount val="16"/>
                <c:pt idx="0">
                  <c:v>1698.33</c:v>
                </c:pt>
                <c:pt idx="1">
                  <c:v>1575</c:v>
                </c:pt>
                <c:pt idx="2">
                  <c:v>1166</c:v>
                </c:pt>
                <c:pt idx="3">
                  <c:v>1015.77</c:v>
                </c:pt>
                <c:pt idx="4">
                  <c:v>872.5</c:v>
                </c:pt>
                <c:pt idx="5">
                  <c:v>842</c:v>
                </c:pt>
                <c:pt idx="6">
                  <c:v>786</c:v>
                </c:pt>
                <c:pt idx="7">
                  <c:v>681.85</c:v>
                </c:pt>
                <c:pt idx="8">
                  <c:v>646</c:v>
                </c:pt>
                <c:pt idx="9">
                  <c:v>529.85</c:v>
                </c:pt>
                <c:pt idx="10">
                  <c:v>496</c:v>
                </c:pt>
                <c:pt idx="11">
                  <c:v>492.9</c:v>
                </c:pt>
                <c:pt idx="12">
                  <c:v>454.55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208384"/>
        <c:axId val="76226560"/>
      </c:barChart>
      <c:catAx>
        <c:axId val="762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2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265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08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image" Target="../media/image1.emf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25</xdr:row>
      <xdr:rowOff>0</xdr:rowOff>
    </xdr:to>
    <xdr:graphicFrame macro="">
      <xdr:nvGraphicFramePr>
        <xdr:cNvPr id="3071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49</xdr:row>
      <xdr:rowOff>123826</xdr:rowOff>
    </xdr:from>
    <xdr:to>
      <xdr:col>24</xdr:col>
      <xdr:colOff>0</xdr:colOff>
      <xdr:row>67</xdr:row>
      <xdr:rowOff>0</xdr:rowOff>
    </xdr:to>
    <xdr:graphicFrame macro="">
      <xdr:nvGraphicFramePr>
        <xdr:cNvPr id="3061760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28</xdr:row>
      <xdr:rowOff>114300</xdr:rowOff>
    </xdr:from>
    <xdr:to>
      <xdr:col>23</xdr:col>
      <xdr:colOff>514351</xdr:colOff>
      <xdr:row>46</xdr:row>
      <xdr:rowOff>19050</xdr:rowOff>
    </xdr:to>
    <xdr:graphicFrame macro="">
      <xdr:nvGraphicFramePr>
        <xdr:cNvPr id="3061761" name="AutoChartRow6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70</xdr:row>
      <xdr:rowOff>114300</xdr:rowOff>
    </xdr:from>
    <xdr:to>
      <xdr:col>23</xdr:col>
      <xdr:colOff>533399</xdr:colOff>
      <xdr:row>88</xdr:row>
      <xdr:rowOff>19050</xdr:rowOff>
    </xdr:to>
    <xdr:graphicFrame macro="">
      <xdr:nvGraphicFramePr>
        <xdr:cNvPr id="3061762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91</xdr:row>
      <xdr:rowOff>123825</xdr:rowOff>
    </xdr:from>
    <xdr:to>
      <xdr:col>24</xdr:col>
      <xdr:colOff>9525</xdr:colOff>
      <xdr:row>109</xdr:row>
      <xdr:rowOff>19051</xdr:rowOff>
    </xdr:to>
    <xdr:graphicFrame macro="">
      <xdr:nvGraphicFramePr>
        <xdr:cNvPr id="3061763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112</xdr:row>
      <xdr:rowOff>95250</xdr:rowOff>
    </xdr:from>
    <xdr:to>
      <xdr:col>24</xdr:col>
      <xdr:colOff>0</xdr:colOff>
      <xdr:row>129</xdr:row>
      <xdr:rowOff>190499</xdr:rowOff>
    </xdr:to>
    <xdr:graphicFrame macro="">
      <xdr:nvGraphicFramePr>
        <xdr:cNvPr id="3061764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133</xdr:row>
      <xdr:rowOff>95250</xdr:rowOff>
    </xdr:from>
    <xdr:to>
      <xdr:col>23</xdr:col>
      <xdr:colOff>523875</xdr:colOff>
      <xdr:row>151</xdr:row>
      <xdr:rowOff>9525</xdr:rowOff>
    </xdr:to>
    <xdr:graphicFrame macro="">
      <xdr:nvGraphicFramePr>
        <xdr:cNvPr id="3061765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154</xdr:row>
      <xdr:rowOff>85725</xdr:rowOff>
    </xdr:from>
    <xdr:to>
      <xdr:col>24</xdr:col>
      <xdr:colOff>9525</xdr:colOff>
      <xdr:row>172</xdr:row>
      <xdr:rowOff>28574</xdr:rowOff>
    </xdr:to>
    <xdr:graphicFrame macro="">
      <xdr:nvGraphicFramePr>
        <xdr:cNvPr id="3061766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196</xdr:row>
      <xdr:rowOff>38100</xdr:rowOff>
    </xdr:from>
    <xdr:to>
      <xdr:col>23</xdr:col>
      <xdr:colOff>533399</xdr:colOff>
      <xdr:row>214</xdr:row>
      <xdr:rowOff>0</xdr:rowOff>
    </xdr:to>
    <xdr:graphicFrame macro="">
      <xdr:nvGraphicFramePr>
        <xdr:cNvPr id="3061769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19049</xdr:colOff>
      <xdr:row>217</xdr:row>
      <xdr:rowOff>114300</xdr:rowOff>
    </xdr:from>
    <xdr:to>
      <xdr:col>23</xdr:col>
      <xdr:colOff>523874</xdr:colOff>
      <xdr:row>235</xdr:row>
      <xdr:rowOff>9525</xdr:rowOff>
    </xdr:to>
    <xdr:graphicFrame macro="">
      <xdr:nvGraphicFramePr>
        <xdr:cNvPr id="3061770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238</xdr:row>
      <xdr:rowOff>66675</xdr:rowOff>
    </xdr:from>
    <xdr:to>
      <xdr:col>23</xdr:col>
      <xdr:colOff>523874</xdr:colOff>
      <xdr:row>256</xdr:row>
      <xdr:rowOff>28575</xdr:rowOff>
    </xdr:to>
    <xdr:graphicFrame macro="">
      <xdr:nvGraphicFramePr>
        <xdr:cNvPr id="3061771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259</xdr:row>
      <xdr:rowOff>85725</xdr:rowOff>
    </xdr:from>
    <xdr:to>
      <xdr:col>24</xdr:col>
      <xdr:colOff>0</xdr:colOff>
      <xdr:row>277</xdr:row>
      <xdr:rowOff>19051</xdr:rowOff>
    </xdr:to>
    <xdr:graphicFrame macro="">
      <xdr:nvGraphicFramePr>
        <xdr:cNvPr id="3061772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175</xdr:row>
      <xdr:rowOff>47626</xdr:rowOff>
    </xdr:from>
    <xdr:to>
      <xdr:col>24</xdr:col>
      <xdr:colOff>19050</xdr:colOff>
      <xdr:row>192</xdr:row>
      <xdr:rowOff>161926</xdr:rowOff>
    </xdr:to>
    <xdr:graphicFrame macro="">
      <xdr:nvGraphicFramePr>
        <xdr:cNvPr id="18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70</xdr:row>
      <xdr:rowOff>161924</xdr:rowOff>
    </xdr:from>
    <xdr:to>
      <xdr:col>24</xdr:col>
      <xdr:colOff>390525</xdr:colOff>
      <xdr:row>90</xdr:row>
      <xdr:rowOff>47625</xdr:rowOff>
    </xdr:to>
    <xdr:graphicFrame macro="">
      <xdr:nvGraphicFramePr>
        <xdr:cNvPr id="5360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48</xdr:row>
      <xdr:rowOff>133350</xdr:rowOff>
    </xdr:from>
    <xdr:to>
      <xdr:col>22</xdr:col>
      <xdr:colOff>257175</xdr:colOff>
      <xdr:row>67</xdr:row>
      <xdr:rowOff>9525</xdr:rowOff>
    </xdr:to>
    <xdr:graphicFrame macro="">
      <xdr:nvGraphicFramePr>
        <xdr:cNvPr id="53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27</xdr:row>
      <xdr:rowOff>104775</xdr:rowOff>
    </xdr:from>
    <xdr:to>
      <xdr:col>22</xdr:col>
      <xdr:colOff>66675</xdr:colOff>
      <xdr:row>45</xdr:row>
      <xdr:rowOff>152400</xdr:rowOff>
    </xdr:to>
    <xdr:graphicFrame macro="">
      <xdr:nvGraphicFramePr>
        <xdr:cNvPr id="5362" name="Chart 1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6</xdr:row>
      <xdr:rowOff>161925</xdr:rowOff>
    </xdr:from>
    <xdr:to>
      <xdr:col>22</xdr:col>
      <xdr:colOff>247650</xdr:colOff>
      <xdr:row>25</xdr:row>
      <xdr:rowOff>171450</xdr:rowOff>
    </xdr:to>
    <xdr:graphicFrame macro="">
      <xdr:nvGraphicFramePr>
        <xdr:cNvPr id="5363" name="Chart 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27</xdr:row>
      <xdr:rowOff>28575</xdr:rowOff>
    </xdr:to>
    <xdr:graphicFrame macro="">
      <xdr:nvGraphicFramePr>
        <xdr:cNvPr id="274855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29</xdr:row>
      <xdr:rowOff>0</xdr:rowOff>
    </xdr:from>
    <xdr:to>
      <xdr:col>22</xdr:col>
      <xdr:colOff>19050</xdr:colOff>
      <xdr:row>48</xdr:row>
      <xdr:rowOff>57150</xdr:rowOff>
    </xdr:to>
    <xdr:graphicFrame macro="">
      <xdr:nvGraphicFramePr>
        <xdr:cNvPr id="274855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76200</xdr:rowOff>
    </xdr:from>
    <xdr:to>
      <xdr:col>22</xdr:col>
      <xdr:colOff>19050</xdr:colOff>
      <xdr:row>67</xdr:row>
      <xdr:rowOff>133350</xdr:rowOff>
    </xdr:to>
    <xdr:graphicFrame macro="">
      <xdr:nvGraphicFramePr>
        <xdr:cNvPr id="274855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22</xdr:col>
      <xdr:colOff>19050</xdr:colOff>
      <xdr:row>90</xdr:row>
      <xdr:rowOff>57150</xdr:rowOff>
    </xdr:to>
    <xdr:graphicFrame macro="">
      <xdr:nvGraphicFramePr>
        <xdr:cNvPr id="274855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19050</xdr:colOff>
      <xdr:row>111</xdr:row>
      <xdr:rowOff>57150</xdr:rowOff>
    </xdr:to>
    <xdr:graphicFrame macro="">
      <xdr:nvGraphicFramePr>
        <xdr:cNvPr id="274856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111</xdr:row>
      <xdr:rowOff>95250</xdr:rowOff>
    </xdr:from>
    <xdr:to>
      <xdr:col>22</xdr:col>
      <xdr:colOff>28575</xdr:colOff>
      <xdr:row>130</xdr:row>
      <xdr:rowOff>152400</xdr:rowOff>
    </xdr:to>
    <xdr:graphicFrame macro="">
      <xdr:nvGraphicFramePr>
        <xdr:cNvPr id="27485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132</xdr:row>
      <xdr:rowOff>85725</xdr:rowOff>
    </xdr:from>
    <xdr:to>
      <xdr:col>22</xdr:col>
      <xdr:colOff>9525</xdr:colOff>
      <xdr:row>151</xdr:row>
      <xdr:rowOff>142875</xdr:rowOff>
    </xdr:to>
    <xdr:graphicFrame macro="">
      <xdr:nvGraphicFramePr>
        <xdr:cNvPr id="274856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155</xdr:row>
      <xdr:rowOff>0</xdr:rowOff>
    </xdr:from>
    <xdr:to>
      <xdr:col>22</xdr:col>
      <xdr:colOff>19050</xdr:colOff>
      <xdr:row>174</xdr:row>
      <xdr:rowOff>57150</xdr:rowOff>
    </xdr:to>
    <xdr:graphicFrame macro="">
      <xdr:nvGraphicFramePr>
        <xdr:cNvPr id="274856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176</xdr:row>
      <xdr:rowOff>0</xdr:rowOff>
    </xdr:from>
    <xdr:to>
      <xdr:col>22</xdr:col>
      <xdr:colOff>19050</xdr:colOff>
      <xdr:row>195</xdr:row>
      <xdr:rowOff>57150</xdr:rowOff>
    </xdr:to>
    <xdr:graphicFrame macro="">
      <xdr:nvGraphicFramePr>
        <xdr:cNvPr id="274856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216</xdr:row>
      <xdr:rowOff>57150</xdr:rowOff>
    </xdr:to>
    <xdr:graphicFrame macro="">
      <xdr:nvGraphicFramePr>
        <xdr:cNvPr id="274856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218</xdr:row>
      <xdr:rowOff>1</xdr:rowOff>
    </xdr:from>
    <xdr:to>
      <xdr:col>22</xdr:col>
      <xdr:colOff>19050</xdr:colOff>
      <xdr:row>234</xdr:row>
      <xdr:rowOff>171451</xdr:rowOff>
    </xdr:to>
    <xdr:graphicFrame macro="">
      <xdr:nvGraphicFramePr>
        <xdr:cNvPr id="274856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9525</xdr:colOff>
      <xdr:row>237</xdr:row>
      <xdr:rowOff>19050</xdr:rowOff>
    </xdr:from>
    <xdr:to>
      <xdr:col>22</xdr:col>
      <xdr:colOff>28575</xdr:colOff>
      <xdr:row>256</xdr:row>
      <xdr:rowOff>76200</xdr:rowOff>
    </xdr:to>
    <xdr:graphicFrame macro="">
      <xdr:nvGraphicFramePr>
        <xdr:cNvPr id="274857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260</xdr:row>
      <xdr:rowOff>0</xdr:rowOff>
    </xdr:from>
    <xdr:to>
      <xdr:col>22</xdr:col>
      <xdr:colOff>19050</xdr:colOff>
      <xdr:row>279</xdr:row>
      <xdr:rowOff>57150</xdr:rowOff>
    </xdr:to>
    <xdr:graphicFrame macro="">
      <xdr:nvGraphicFramePr>
        <xdr:cNvPr id="274857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281</xdr:row>
      <xdr:rowOff>0</xdr:rowOff>
    </xdr:from>
    <xdr:to>
      <xdr:col>22</xdr:col>
      <xdr:colOff>19050</xdr:colOff>
      <xdr:row>300</xdr:row>
      <xdr:rowOff>57150</xdr:rowOff>
    </xdr:to>
    <xdr:graphicFrame macro="">
      <xdr:nvGraphicFramePr>
        <xdr:cNvPr id="274857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302</xdr:row>
      <xdr:rowOff>0</xdr:rowOff>
    </xdr:from>
    <xdr:to>
      <xdr:col>22</xdr:col>
      <xdr:colOff>19050</xdr:colOff>
      <xdr:row>321</xdr:row>
      <xdr:rowOff>57150</xdr:rowOff>
    </xdr:to>
    <xdr:graphicFrame macro="">
      <xdr:nvGraphicFramePr>
        <xdr:cNvPr id="274857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323</xdr:row>
      <xdr:rowOff>0</xdr:rowOff>
    </xdr:from>
    <xdr:to>
      <xdr:col>22</xdr:col>
      <xdr:colOff>19050</xdr:colOff>
      <xdr:row>341</xdr:row>
      <xdr:rowOff>57150</xdr:rowOff>
    </xdr:to>
    <xdr:graphicFrame macro="">
      <xdr:nvGraphicFramePr>
        <xdr:cNvPr id="274857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27</xdr:row>
      <xdr:rowOff>38100</xdr:rowOff>
    </xdr:to>
    <xdr:graphicFrame macro="">
      <xdr:nvGraphicFramePr>
        <xdr:cNvPr id="741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48</xdr:row>
      <xdr:rowOff>0</xdr:rowOff>
    </xdr:from>
    <xdr:to>
      <xdr:col>23</xdr:col>
      <xdr:colOff>266700</xdr:colOff>
      <xdr:row>69</xdr:row>
      <xdr:rowOff>38100</xdr:rowOff>
    </xdr:to>
    <xdr:graphicFrame macro="">
      <xdr:nvGraphicFramePr>
        <xdr:cNvPr id="741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69</xdr:row>
      <xdr:rowOff>114300</xdr:rowOff>
    </xdr:from>
    <xdr:to>
      <xdr:col>23</xdr:col>
      <xdr:colOff>257175</xdr:colOff>
      <xdr:row>88</xdr:row>
      <xdr:rowOff>152400</xdr:rowOff>
    </xdr:to>
    <xdr:graphicFrame macro="">
      <xdr:nvGraphicFramePr>
        <xdr:cNvPr id="741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28</xdr:row>
      <xdr:rowOff>171449</xdr:rowOff>
    </xdr:from>
    <xdr:to>
      <xdr:col>23</xdr:col>
      <xdr:colOff>285750</xdr:colOff>
      <xdr:row>46</xdr:row>
      <xdr:rowOff>95250</xdr:rowOff>
    </xdr:to>
    <xdr:graphicFrame macro="">
      <xdr:nvGraphicFramePr>
        <xdr:cNvPr id="7413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6</xdr:row>
      <xdr:rowOff>180975</xdr:rowOff>
    </xdr:from>
    <xdr:to>
      <xdr:col>17</xdr:col>
      <xdr:colOff>28575</xdr:colOff>
      <xdr:row>25</xdr:row>
      <xdr:rowOff>47625</xdr:rowOff>
    </xdr:to>
    <xdr:graphicFrame macro="">
      <xdr:nvGraphicFramePr>
        <xdr:cNvPr id="851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28</xdr:row>
      <xdr:rowOff>0</xdr:rowOff>
    </xdr:from>
    <xdr:to>
      <xdr:col>17</xdr:col>
      <xdr:colOff>85725</xdr:colOff>
      <xdr:row>47</xdr:row>
      <xdr:rowOff>57150</xdr:rowOff>
    </xdr:to>
    <xdr:graphicFrame macro="">
      <xdr:nvGraphicFramePr>
        <xdr:cNvPr id="851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52</xdr:row>
      <xdr:rowOff>0</xdr:rowOff>
    </xdr:from>
    <xdr:to>
      <xdr:col>17</xdr:col>
      <xdr:colOff>85725</xdr:colOff>
      <xdr:row>70</xdr:row>
      <xdr:rowOff>57150</xdr:rowOff>
    </xdr:to>
    <xdr:graphicFrame macro="">
      <xdr:nvGraphicFramePr>
        <xdr:cNvPr id="851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66675</xdr:colOff>
      <xdr:row>74</xdr:row>
      <xdr:rowOff>9525</xdr:rowOff>
    </xdr:from>
    <xdr:to>
      <xdr:col>16</xdr:col>
      <xdr:colOff>57150</xdr:colOff>
      <xdr:row>92</xdr:row>
      <xdr:rowOff>9525</xdr:rowOff>
    </xdr:to>
    <xdr:graphicFrame macro="">
      <xdr:nvGraphicFramePr>
        <xdr:cNvPr id="8520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186</xdr:row>
      <xdr:rowOff>76200</xdr:rowOff>
    </xdr:from>
    <xdr:to>
      <xdr:col>16</xdr:col>
      <xdr:colOff>381000</xdr:colOff>
      <xdr:row>203</xdr:row>
      <xdr:rowOff>38100</xdr:rowOff>
    </xdr:to>
    <xdr:graphicFrame macro="">
      <xdr:nvGraphicFramePr>
        <xdr:cNvPr id="7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U126"/>
  <sheetViews>
    <sheetView showGridLines="0" tabSelected="1" zoomScaleNormal="100" workbookViewId="0">
      <pane ySplit="5" topLeftCell="A6" activePane="bottomLeft" state="frozen"/>
      <selection pane="bottomLeft" activeCell="D7" sqref="D7"/>
    </sheetView>
  </sheetViews>
  <sheetFormatPr defaultColWidth="0" defaultRowHeight="12.75" zeroHeight="1" x14ac:dyDescent="0.2"/>
  <cols>
    <col min="1" max="1" width="1.83203125" style="17" customWidth="1"/>
    <col min="2" max="2" width="10.6640625" style="68" customWidth="1"/>
    <col min="3" max="3" width="2.83203125" style="20" customWidth="1"/>
    <col min="4" max="4" width="19.33203125" style="18" customWidth="1"/>
    <col min="5" max="9" width="11.5" style="19" customWidth="1"/>
    <col min="10" max="10" width="8.1640625" style="17" customWidth="1"/>
    <col min="11" max="11" width="19.33203125" style="17" customWidth="1"/>
    <col min="12" max="16" width="11.5" style="17" customWidth="1"/>
    <col min="17" max="17" width="5.6640625" style="17" customWidth="1"/>
    <col min="18" max="16384" width="9.33203125" style="17" hidden="1"/>
  </cols>
  <sheetData>
    <row r="1" spans="2:16" s="12" customFormat="1" x14ac:dyDescent="0.2">
      <c r="B1" s="67"/>
      <c r="C1" s="13"/>
      <c r="D1" s="14"/>
      <c r="E1" s="15"/>
      <c r="F1" s="15"/>
      <c r="G1" s="15"/>
      <c r="H1" s="15"/>
      <c r="I1" s="15"/>
    </row>
    <row r="2" spans="2:16" s="12" customFormat="1" ht="16.5" customHeight="1" x14ac:dyDescent="0.2">
      <c r="B2" s="69"/>
      <c r="D2" s="21" t="s">
        <v>96</v>
      </c>
      <c r="E2" s="15"/>
      <c r="F2" s="15"/>
      <c r="G2" s="15"/>
      <c r="H2" s="15"/>
      <c r="I2" s="15"/>
    </row>
    <row r="3" spans="2:16" s="12" customFormat="1" ht="12" customHeight="1" x14ac:dyDescent="0.2">
      <c r="B3" s="69"/>
      <c r="D3" s="22" t="s">
        <v>95</v>
      </c>
      <c r="E3" s="15"/>
      <c r="F3" s="15"/>
      <c r="G3" s="15"/>
      <c r="H3" s="15"/>
      <c r="I3" s="15"/>
    </row>
    <row r="4" spans="2:16" s="12" customFormat="1" ht="11.25" customHeight="1" x14ac:dyDescent="0.2">
      <c r="B4" s="69"/>
      <c r="D4" s="22" t="s">
        <v>94</v>
      </c>
      <c r="E4" s="15"/>
      <c r="F4" s="15"/>
      <c r="G4" s="15"/>
      <c r="H4" s="15"/>
      <c r="I4" s="15"/>
    </row>
    <row r="5" spans="2:16" s="12" customFormat="1" x14ac:dyDescent="0.2">
      <c r="B5" s="67"/>
      <c r="C5" s="13"/>
      <c r="D5" s="14"/>
      <c r="E5" s="15"/>
      <c r="F5" s="15"/>
      <c r="G5" s="15"/>
      <c r="H5" s="15"/>
      <c r="I5" s="15"/>
    </row>
    <row r="6" spans="2:16" ht="6.75" customHeight="1" x14ac:dyDescent="0.2"/>
    <row r="7" spans="2:16" x14ac:dyDescent="0.2">
      <c r="D7" s="25" t="s">
        <v>102</v>
      </c>
      <c r="E7" s="24"/>
      <c r="F7" s="24"/>
      <c r="G7" s="24"/>
      <c r="H7" s="24"/>
      <c r="I7" s="24"/>
      <c r="K7" s="25" t="s">
        <v>103</v>
      </c>
      <c r="L7" s="24"/>
      <c r="M7" s="24"/>
      <c r="N7" s="24"/>
      <c r="O7" s="24"/>
      <c r="P7" s="24"/>
    </row>
    <row r="8" spans="2:16" x14ac:dyDescent="0.2">
      <c r="D8" s="16"/>
      <c r="E8" s="24"/>
      <c r="F8" s="24"/>
      <c r="G8" s="24"/>
      <c r="H8" s="24"/>
      <c r="I8" s="24"/>
      <c r="K8" s="16"/>
      <c r="L8" s="24"/>
      <c r="M8" s="24"/>
      <c r="N8" s="24"/>
      <c r="O8" s="24"/>
      <c r="P8" s="24"/>
    </row>
    <row r="9" spans="2:16" x14ac:dyDescent="0.2">
      <c r="D9" s="23" t="s">
        <v>1</v>
      </c>
      <c r="E9" s="55" t="s">
        <v>0</v>
      </c>
      <c r="F9" s="55" t="s">
        <v>48</v>
      </c>
      <c r="G9" s="55" t="s">
        <v>65</v>
      </c>
      <c r="H9" s="55" t="s">
        <v>71</v>
      </c>
      <c r="I9" s="55" t="s">
        <v>73</v>
      </c>
      <c r="J9" s="27"/>
      <c r="K9" s="23" t="s">
        <v>1</v>
      </c>
      <c r="L9" s="55" t="str">
        <f>+$E$9</f>
        <v>2010-11</v>
      </c>
      <c r="M9" s="55" t="str">
        <f>+$F$9</f>
        <v>2011-12</v>
      </c>
      <c r="N9" s="55" t="str">
        <f>+$G$9</f>
        <v>2012-13</v>
      </c>
      <c r="O9" s="55" t="str">
        <f>+$H$9</f>
        <v>2013-14</v>
      </c>
      <c r="P9" s="55" t="str">
        <f>+$I$9</f>
        <v>2014-15</v>
      </c>
    </row>
    <row r="10" spans="2:16" x14ac:dyDescent="0.2">
      <c r="D10" s="30" t="s">
        <v>2</v>
      </c>
      <c r="E10" s="73">
        <v>368261</v>
      </c>
      <c r="F10" s="64">
        <v>379086</v>
      </c>
      <c r="G10" s="64">
        <v>389551</v>
      </c>
      <c r="H10" s="64">
        <v>403185</v>
      </c>
      <c r="I10" s="64">
        <v>414224</v>
      </c>
      <c r="J10" s="29"/>
      <c r="K10" s="30" t="s">
        <v>2</v>
      </c>
      <c r="L10" s="73">
        <v>364835</v>
      </c>
      <c r="M10" s="64">
        <v>375643</v>
      </c>
      <c r="N10" s="64">
        <v>386099</v>
      </c>
      <c r="O10" s="64">
        <v>399764</v>
      </c>
      <c r="P10" s="64">
        <v>410794</v>
      </c>
    </row>
    <row r="11" spans="2:16" x14ac:dyDescent="0.2">
      <c r="D11" s="30" t="s">
        <v>3</v>
      </c>
      <c r="E11" s="74">
        <v>656324</v>
      </c>
      <c r="F11" s="65">
        <v>669953</v>
      </c>
      <c r="G11" s="65">
        <v>682450</v>
      </c>
      <c r="H11" s="65">
        <v>695741</v>
      </c>
      <c r="I11" s="65">
        <v>708747</v>
      </c>
      <c r="J11" s="29"/>
      <c r="K11" s="30" t="s">
        <v>3</v>
      </c>
      <c r="L11" s="74">
        <v>623835</v>
      </c>
      <c r="M11" s="65">
        <v>637211</v>
      </c>
      <c r="N11" s="65">
        <v>645928</v>
      </c>
      <c r="O11" s="65">
        <v>664221</v>
      </c>
      <c r="P11" s="65">
        <v>678117</v>
      </c>
    </row>
    <row r="12" spans="2:16" x14ac:dyDescent="0.2">
      <c r="D12" s="30" t="s">
        <v>4</v>
      </c>
      <c r="E12" s="74">
        <v>699768</v>
      </c>
      <c r="F12" s="65">
        <v>713188</v>
      </c>
      <c r="G12" s="65">
        <v>723256</v>
      </c>
      <c r="H12" s="65">
        <v>737437</v>
      </c>
      <c r="I12" s="65">
        <v>751930</v>
      </c>
      <c r="J12" s="29"/>
      <c r="K12" s="30" t="s">
        <v>4</v>
      </c>
      <c r="L12" s="74">
        <v>646775</v>
      </c>
      <c r="M12" s="65">
        <v>666721</v>
      </c>
      <c r="N12" s="65">
        <v>680134</v>
      </c>
      <c r="O12" s="65">
        <v>694001</v>
      </c>
      <c r="P12" s="65">
        <v>709048</v>
      </c>
    </row>
    <row r="13" spans="2:16" x14ac:dyDescent="0.2">
      <c r="D13" s="30" t="s">
        <v>5</v>
      </c>
      <c r="E13" s="74">
        <v>137305</v>
      </c>
      <c r="F13" s="65">
        <v>139927</v>
      </c>
      <c r="G13" s="65">
        <v>142494</v>
      </c>
      <c r="H13" s="65">
        <v>145600</v>
      </c>
      <c r="I13" s="65">
        <v>148214</v>
      </c>
      <c r="J13" s="29"/>
      <c r="K13" s="30" t="s">
        <v>5</v>
      </c>
      <c r="L13" s="74">
        <v>123628</v>
      </c>
      <c r="M13" s="65">
        <v>125805</v>
      </c>
      <c r="N13" s="65">
        <v>128326</v>
      </c>
      <c r="O13" s="65">
        <v>130618</v>
      </c>
      <c r="P13" s="65">
        <v>132877</v>
      </c>
    </row>
    <row r="14" spans="2:16" x14ac:dyDescent="0.2">
      <c r="D14" s="30" t="s">
        <v>6</v>
      </c>
      <c r="E14" s="74">
        <v>61581</v>
      </c>
      <c r="F14" s="65">
        <v>62763</v>
      </c>
      <c r="G14" s="65">
        <v>63934</v>
      </c>
      <c r="H14" s="65">
        <v>65188</v>
      </c>
      <c r="I14" s="65">
        <v>66192</v>
      </c>
      <c r="J14" s="29"/>
      <c r="K14" s="30" t="s">
        <v>6</v>
      </c>
      <c r="L14" s="74">
        <v>51607</v>
      </c>
      <c r="M14" s="65">
        <v>52714</v>
      </c>
      <c r="N14" s="65">
        <v>53918</v>
      </c>
      <c r="O14" s="65">
        <v>55399</v>
      </c>
      <c r="P14" s="65">
        <v>56486</v>
      </c>
    </row>
    <row r="15" spans="2:16" x14ac:dyDescent="0.2">
      <c r="D15" s="30" t="s">
        <v>7</v>
      </c>
      <c r="E15" s="74">
        <v>66722</v>
      </c>
      <c r="F15" s="65">
        <v>68045</v>
      </c>
      <c r="G15" s="65">
        <v>69479</v>
      </c>
      <c r="H15" s="65">
        <v>70893</v>
      </c>
      <c r="I15" s="65">
        <v>72117</v>
      </c>
      <c r="J15" s="29"/>
      <c r="K15" s="30" t="s">
        <v>7</v>
      </c>
      <c r="L15" s="74">
        <v>58353</v>
      </c>
      <c r="M15" s="65">
        <v>59681</v>
      </c>
      <c r="N15" s="65">
        <v>62517</v>
      </c>
      <c r="O15" s="65">
        <v>63743</v>
      </c>
      <c r="P15" s="65">
        <v>65038</v>
      </c>
    </row>
    <row r="16" spans="2:16" x14ac:dyDescent="0.2">
      <c r="D16" s="30" t="s">
        <v>8</v>
      </c>
      <c r="E16" s="74">
        <v>21501</v>
      </c>
      <c r="F16" s="65">
        <v>21890</v>
      </c>
      <c r="G16" s="65">
        <v>22220</v>
      </c>
      <c r="H16" s="65">
        <v>22565</v>
      </c>
      <c r="I16" s="65">
        <v>22865</v>
      </c>
      <c r="J16" s="29"/>
      <c r="K16" s="30" t="s">
        <v>8</v>
      </c>
      <c r="L16" s="74">
        <v>17906</v>
      </c>
      <c r="M16" s="65">
        <v>18328</v>
      </c>
      <c r="N16" s="65">
        <v>18561</v>
      </c>
      <c r="O16" s="65">
        <v>18853</v>
      </c>
      <c r="P16" s="65">
        <v>19095</v>
      </c>
    </row>
    <row r="17" spans="2:16" x14ac:dyDescent="0.2">
      <c r="D17" s="30" t="s">
        <v>9</v>
      </c>
      <c r="E17" s="74">
        <v>63588</v>
      </c>
      <c r="F17" s="65">
        <v>64361</v>
      </c>
      <c r="G17" s="65">
        <v>65167</v>
      </c>
      <c r="H17" s="65">
        <v>65973</v>
      </c>
      <c r="I17" s="65">
        <v>66877</v>
      </c>
      <c r="J17" s="29"/>
      <c r="K17" s="30" t="s">
        <v>9</v>
      </c>
      <c r="L17" s="74">
        <v>52690</v>
      </c>
      <c r="M17" s="65">
        <v>55417</v>
      </c>
      <c r="N17" s="65">
        <v>56230</v>
      </c>
      <c r="O17" s="65">
        <v>57203</v>
      </c>
      <c r="P17" s="65">
        <v>58395</v>
      </c>
    </row>
    <row r="18" spans="2:16" x14ac:dyDescent="0.2">
      <c r="D18" s="30" t="s">
        <v>10</v>
      </c>
      <c r="E18" s="74">
        <v>53830</v>
      </c>
      <c r="F18" s="65">
        <v>54666</v>
      </c>
      <c r="G18" s="65">
        <v>55305</v>
      </c>
      <c r="H18" s="65">
        <v>55855</v>
      </c>
      <c r="I18" s="65">
        <v>56537</v>
      </c>
      <c r="J18" s="29"/>
      <c r="K18" s="30" t="s">
        <v>10</v>
      </c>
      <c r="L18" s="74">
        <v>47218</v>
      </c>
      <c r="M18" s="65">
        <v>47908</v>
      </c>
      <c r="N18" s="65">
        <v>48493</v>
      </c>
      <c r="O18" s="65">
        <v>49062</v>
      </c>
      <c r="P18" s="65">
        <v>49682</v>
      </c>
    </row>
    <row r="19" spans="2:16" x14ac:dyDescent="0.2">
      <c r="D19" s="30" t="s">
        <v>11</v>
      </c>
      <c r="E19" s="74">
        <v>31041</v>
      </c>
      <c r="F19" s="65">
        <v>31205</v>
      </c>
      <c r="G19" s="65">
        <v>31177</v>
      </c>
      <c r="H19" s="65">
        <v>31295</v>
      </c>
      <c r="I19" s="65">
        <v>31445</v>
      </c>
      <c r="J19" s="29"/>
      <c r="K19" s="30" t="s">
        <v>11</v>
      </c>
      <c r="L19" s="74">
        <v>25058</v>
      </c>
      <c r="M19" s="65">
        <v>25084</v>
      </c>
      <c r="N19" s="65">
        <v>25121</v>
      </c>
      <c r="O19" s="65">
        <v>25285</v>
      </c>
      <c r="P19" s="65">
        <v>25416</v>
      </c>
    </row>
    <row r="20" spans="2:16" x14ac:dyDescent="0.2">
      <c r="D20" s="30" t="s">
        <v>12</v>
      </c>
      <c r="E20" s="74">
        <v>31484</v>
      </c>
      <c r="F20" s="65">
        <v>31980</v>
      </c>
      <c r="G20" s="65">
        <v>32246</v>
      </c>
      <c r="H20" s="65">
        <v>32581</v>
      </c>
      <c r="I20" s="65">
        <v>32942</v>
      </c>
      <c r="J20" s="29"/>
      <c r="K20" s="30" t="s">
        <v>12</v>
      </c>
      <c r="L20" s="74">
        <v>27148</v>
      </c>
      <c r="M20" s="65">
        <v>27617</v>
      </c>
      <c r="N20" s="65">
        <v>27856</v>
      </c>
      <c r="O20" s="65">
        <v>28084</v>
      </c>
      <c r="P20" s="65">
        <v>28519</v>
      </c>
    </row>
    <row r="21" spans="2:16" x14ac:dyDescent="0.2">
      <c r="D21" s="30" t="s">
        <v>13</v>
      </c>
      <c r="E21" s="74">
        <v>46159</v>
      </c>
      <c r="F21" s="65">
        <v>46845</v>
      </c>
      <c r="G21" s="65">
        <v>47499</v>
      </c>
      <c r="H21" s="65">
        <v>48285</v>
      </c>
      <c r="I21" s="65">
        <v>49114</v>
      </c>
      <c r="J21" s="29"/>
      <c r="K21" s="30" t="s">
        <v>13</v>
      </c>
      <c r="L21" s="74">
        <v>40602</v>
      </c>
      <c r="M21" s="65">
        <v>41249</v>
      </c>
      <c r="N21" s="65">
        <v>41878</v>
      </c>
      <c r="O21" s="65">
        <v>43074</v>
      </c>
      <c r="P21" s="65">
        <v>44006</v>
      </c>
    </row>
    <row r="22" spans="2:16" x14ac:dyDescent="0.2">
      <c r="D22" s="30" t="s">
        <v>14</v>
      </c>
      <c r="E22" s="74">
        <v>18671</v>
      </c>
      <c r="F22" s="65">
        <v>19022</v>
      </c>
      <c r="G22" s="65">
        <v>19237</v>
      </c>
      <c r="H22" s="65">
        <v>19400</v>
      </c>
      <c r="I22" s="65">
        <v>19637</v>
      </c>
      <c r="J22" s="29"/>
      <c r="K22" s="30" t="s">
        <v>14</v>
      </c>
      <c r="L22" s="74">
        <v>15675</v>
      </c>
      <c r="M22" s="65">
        <v>16232</v>
      </c>
      <c r="N22" s="65">
        <v>16464</v>
      </c>
      <c r="O22" s="65">
        <v>16613</v>
      </c>
      <c r="P22" s="65">
        <v>16967</v>
      </c>
    </row>
    <row r="23" spans="2:16" x14ac:dyDescent="0.2">
      <c r="D23" s="30" t="s">
        <v>15</v>
      </c>
      <c r="E23" s="74">
        <v>40671</v>
      </c>
      <c r="F23" s="65">
        <v>41236</v>
      </c>
      <c r="G23" s="65">
        <v>41550</v>
      </c>
      <c r="H23" s="65">
        <v>42008</v>
      </c>
      <c r="I23" s="65">
        <v>42261</v>
      </c>
      <c r="J23" s="29"/>
      <c r="K23" s="30" t="s">
        <v>15</v>
      </c>
      <c r="L23" s="74">
        <v>34251</v>
      </c>
      <c r="M23" s="65">
        <v>34690</v>
      </c>
      <c r="N23" s="65">
        <v>35009</v>
      </c>
      <c r="O23" s="65">
        <v>35419</v>
      </c>
      <c r="P23" s="65">
        <v>35839</v>
      </c>
    </row>
    <row r="24" spans="2:16" x14ac:dyDescent="0.2">
      <c r="D24" s="30" t="s">
        <v>16</v>
      </c>
      <c r="E24" s="74">
        <v>52565</v>
      </c>
      <c r="F24" s="65">
        <v>54073</v>
      </c>
      <c r="G24" s="65">
        <v>55481</v>
      </c>
      <c r="H24" s="65">
        <v>56930</v>
      </c>
      <c r="I24" s="65">
        <v>58477</v>
      </c>
      <c r="J24" s="29"/>
      <c r="K24" s="30" t="s">
        <v>16</v>
      </c>
      <c r="L24" s="74">
        <v>46628</v>
      </c>
      <c r="M24" s="65">
        <v>48138</v>
      </c>
      <c r="N24" s="65">
        <v>49555</v>
      </c>
      <c r="O24" s="65">
        <v>51004</v>
      </c>
      <c r="P24" s="65">
        <v>52564</v>
      </c>
    </row>
    <row r="25" spans="2:16" x14ac:dyDescent="0.2">
      <c r="D25" s="30" t="s">
        <v>17</v>
      </c>
      <c r="E25" s="74">
        <v>15104</v>
      </c>
      <c r="F25" s="65">
        <v>15358</v>
      </c>
      <c r="G25" s="65">
        <v>15567</v>
      </c>
      <c r="H25" s="65">
        <v>15726</v>
      </c>
      <c r="I25" s="65">
        <v>15708</v>
      </c>
      <c r="J25" s="29"/>
      <c r="K25" s="30" t="s">
        <v>17</v>
      </c>
      <c r="L25" s="74">
        <v>13715</v>
      </c>
      <c r="M25" s="65">
        <v>13953</v>
      </c>
      <c r="N25" s="65">
        <v>14174</v>
      </c>
      <c r="O25" s="65">
        <v>14372</v>
      </c>
      <c r="P25" s="65">
        <v>14213</v>
      </c>
    </row>
    <row r="26" spans="2:16" x14ac:dyDescent="0.2"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2:16" x14ac:dyDescent="0.2">
      <c r="J27" s="19"/>
      <c r="K27" s="19"/>
      <c r="L27" s="19"/>
      <c r="M27" s="19"/>
      <c r="N27" s="19"/>
      <c r="O27" s="19"/>
      <c r="P27" s="19"/>
    </row>
    <row r="28" spans="2:16" x14ac:dyDescent="0.2">
      <c r="D28" s="25" t="s">
        <v>104</v>
      </c>
      <c r="K28" s="25" t="s">
        <v>105</v>
      </c>
      <c r="L28" s="19"/>
      <c r="M28" s="19"/>
      <c r="N28" s="19"/>
      <c r="O28" s="19"/>
      <c r="P28" s="19"/>
    </row>
    <row r="29" spans="2:16" x14ac:dyDescent="0.2">
      <c r="D29" s="26"/>
      <c r="K29" s="26"/>
      <c r="L29" s="19"/>
      <c r="M29" s="19"/>
      <c r="N29" s="19"/>
      <c r="O29" s="19"/>
      <c r="P29" s="19"/>
    </row>
    <row r="30" spans="2:16" x14ac:dyDescent="0.2">
      <c r="D30" s="23" t="s">
        <v>1</v>
      </c>
      <c r="E30" s="55" t="str">
        <f>+$E$9</f>
        <v>2010-11</v>
      </c>
      <c r="F30" s="55" t="str">
        <f>+$F$9</f>
        <v>2011-12</v>
      </c>
      <c r="G30" s="55" t="str">
        <f>+$G$9</f>
        <v>2012-13</v>
      </c>
      <c r="H30" s="55" t="str">
        <f>+$H$9</f>
        <v>2013-14</v>
      </c>
      <c r="I30" s="55" t="str">
        <f>+$I$9</f>
        <v>2014-15</v>
      </c>
      <c r="K30" s="23" t="s">
        <v>1</v>
      </c>
      <c r="L30" s="55" t="str">
        <f>+$E$9</f>
        <v>2010-11</v>
      </c>
      <c r="M30" s="55" t="str">
        <f>+$F$9</f>
        <v>2011-12</v>
      </c>
      <c r="N30" s="55" t="str">
        <f>+$G$9</f>
        <v>2012-13</v>
      </c>
      <c r="O30" s="55" t="str">
        <f>+$H$9</f>
        <v>2013-14</v>
      </c>
      <c r="P30" s="55" t="str">
        <f>+$I$9</f>
        <v>2014-15</v>
      </c>
    </row>
    <row r="31" spans="2:16" x14ac:dyDescent="0.2">
      <c r="D31" s="30" t="s">
        <v>18</v>
      </c>
      <c r="E31" s="73">
        <v>1276</v>
      </c>
      <c r="F31" s="64">
        <v>1276</v>
      </c>
      <c r="G31" s="64">
        <v>1282</v>
      </c>
      <c r="H31" s="64">
        <v>1282</v>
      </c>
      <c r="I31" s="64">
        <v>1295</v>
      </c>
      <c r="K31" s="30" t="s">
        <v>18</v>
      </c>
      <c r="L31" s="73">
        <v>335</v>
      </c>
      <c r="M31" s="64">
        <v>343</v>
      </c>
      <c r="N31" s="64">
        <v>343</v>
      </c>
      <c r="O31" s="64">
        <v>344</v>
      </c>
      <c r="P31" s="64">
        <v>344</v>
      </c>
    </row>
    <row r="32" spans="2:16" x14ac:dyDescent="0.2">
      <c r="B32" s="40"/>
      <c r="D32" s="30" t="s">
        <v>2</v>
      </c>
      <c r="E32" s="74">
        <v>4506.37</v>
      </c>
      <c r="F32" s="65">
        <v>4561.22</v>
      </c>
      <c r="G32" s="65">
        <v>4716</v>
      </c>
      <c r="H32" s="65">
        <v>4745.9799999999996</v>
      </c>
      <c r="I32" s="65">
        <v>4825.9000000000005</v>
      </c>
      <c r="K32" s="30" t="s">
        <v>2</v>
      </c>
      <c r="L32" s="74">
        <v>3980.01</v>
      </c>
      <c r="M32" s="65">
        <v>4043.88</v>
      </c>
      <c r="N32" s="65">
        <v>4093</v>
      </c>
      <c r="O32" s="65">
        <v>4117.8100000000004</v>
      </c>
      <c r="P32" s="65">
        <v>4164.3100000000004</v>
      </c>
    </row>
    <row r="33" spans="2:21" x14ac:dyDescent="0.2">
      <c r="B33" s="40"/>
      <c r="D33" s="30" t="s">
        <v>3</v>
      </c>
      <c r="E33" s="74">
        <v>8831</v>
      </c>
      <c r="F33" s="65">
        <v>8951</v>
      </c>
      <c r="G33" s="65">
        <v>9296</v>
      </c>
      <c r="H33" s="65">
        <v>9432</v>
      </c>
      <c r="I33" s="65">
        <v>9606</v>
      </c>
      <c r="K33" s="30" t="s">
        <v>3</v>
      </c>
      <c r="L33" s="74">
        <v>8438</v>
      </c>
      <c r="M33" s="65">
        <v>8570</v>
      </c>
      <c r="N33" s="65">
        <v>8659</v>
      </c>
      <c r="O33" s="65">
        <v>8761</v>
      </c>
      <c r="P33" s="65">
        <v>9052</v>
      </c>
    </row>
    <row r="34" spans="2:21" x14ac:dyDescent="0.2">
      <c r="B34" s="40"/>
      <c r="D34" s="30" t="s">
        <v>4</v>
      </c>
      <c r="E34" s="74">
        <v>9490</v>
      </c>
      <c r="F34" s="65">
        <v>9670</v>
      </c>
      <c r="G34" s="65">
        <v>9791</v>
      </c>
      <c r="H34" s="65">
        <v>9881.51</v>
      </c>
      <c r="I34" s="65">
        <v>9983.5</v>
      </c>
      <c r="K34" s="30" t="s">
        <v>4</v>
      </c>
      <c r="L34" s="74">
        <v>9004</v>
      </c>
      <c r="M34" s="65">
        <v>9133</v>
      </c>
      <c r="N34" s="65">
        <v>9234.4699999999993</v>
      </c>
      <c r="O34" s="65">
        <v>9309.6</v>
      </c>
      <c r="P34" s="65">
        <v>9390.0499999999993</v>
      </c>
    </row>
    <row r="35" spans="2:21" x14ac:dyDescent="0.2">
      <c r="B35" s="40"/>
      <c r="D35" s="30" t="s">
        <v>5</v>
      </c>
      <c r="E35" s="74">
        <v>3670</v>
      </c>
      <c r="F35" s="65">
        <v>3722</v>
      </c>
      <c r="G35" s="65">
        <v>3815.34</v>
      </c>
      <c r="H35" s="65">
        <v>3902.66</v>
      </c>
      <c r="I35" s="65">
        <v>4030.9300000000003</v>
      </c>
      <c r="K35" s="30" t="s">
        <v>5</v>
      </c>
      <c r="L35" s="74">
        <v>2338</v>
      </c>
      <c r="M35" s="65">
        <v>2378</v>
      </c>
      <c r="N35" s="65">
        <v>2447.8500000000004</v>
      </c>
      <c r="O35" s="65">
        <v>2458.7399999999998</v>
      </c>
      <c r="P35" s="65">
        <v>2483.35</v>
      </c>
    </row>
    <row r="36" spans="2:21" x14ac:dyDescent="0.2">
      <c r="B36" s="40"/>
      <c r="D36" s="30" t="s">
        <v>6</v>
      </c>
      <c r="E36" s="74">
        <v>2404.194</v>
      </c>
      <c r="F36" s="65">
        <v>2417</v>
      </c>
      <c r="G36" s="65">
        <v>2466.04</v>
      </c>
      <c r="H36" s="65">
        <v>2477.6</v>
      </c>
      <c r="I36" s="65">
        <v>2510.6999999999998</v>
      </c>
      <c r="K36" s="30" t="s">
        <v>6</v>
      </c>
      <c r="L36" s="74">
        <v>1258.2180000000001</v>
      </c>
      <c r="M36" s="65">
        <v>1272</v>
      </c>
      <c r="N36" s="65">
        <v>1336</v>
      </c>
      <c r="O36" s="65">
        <v>1358.3</v>
      </c>
      <c r="P36" s="65">
        <v>1377</v>
      </c>
    </row>
    <row r="37" spans="2:21" x14ac:dyDescent="0.2">
      <c r="B37" s="40"/>
      <c r="D37" s="30" t="s">
        <v>7</v>
      </c>
      <c r="E37" s="74">
        <v>2127.71</v>
      </c>
      <c r="F37" s="65">
        <v>2148</v>
      </c>
      <c r="G37" s="65">
        <v>2184</v>
      </c>
      <c r="H37" s="65">
        <v>2203.46</v>
      </c>
      <c r="I37" s="65">
        <v>2220</v>
      </c>
      <c r="K37" s="30" t="s">
        <v>7</v>
      </c>
      <c r="L37" s="74">
        <v>1782.5</v>
      </c>
      <c r="M37" s="65">
        <v>1809</v>
      </c>
      <c r="N37" s="65">
        <v>1839</v>
      </c>
      <c r="O37" s="65">
        <v>1859</v>
      </c>
      <c r="P37" s="65">
        <v>1885</v>
      </c>
    </row>
    <row r="38" spans="2:21" x14ac:dyDescent="0.2">
      <c r="B38" s="40"/>
      <c r="D38" s="30" t="s">
        <v>8</v>
      </c>
      <c r="E38" s="74">
        <v>899.28</v>
      </c>
      <c r="F38" s="65">
        <v>907</v>
      </c>
      <c r="G38" s="65">
        <v>923.53</v>
      </c>
      <c r="H38" s="65">
        <v>928</v>
      </c>
      <c r="I38" s="65">
        <v>933.41</v>
      </c>
      <c r="K38" s="30" t="s">
        <v>8</v>
      </c>
      <c r="L38" s="74">
        <v>610.47</v>
      </c>
      <c r="M38" s="65">
        <v>631</v>
      </c>
      <c r="N38" s="65">
        <v>659.31</v>
      </c>
      <c r="O38" s="65">
        <v>683.63</v>
      </c>
      <c r="P38" s="65">
        <v>685.96</v>
      </c>
    </row>
    <row r="39" spans="2:21" x14ac:dyDescent="0.2">
      <c r="B39" s="40"/>
      <c r="D39" s="30" t="s">
        <v>9</v>
      </c>
      <c r="E39" s="74">
        <v>2041.4</v>
      </c>
      <c r="F39" s="65">
        <v>2071</v>
      </c>
      <c r="G39" s="65">
        <v>2085.3159999999998</v>
      </c>
      <c r="H39" s="65">
        <v>2096</v>
      </c>
      <c r="I39" s="65">
        <v>2104.9810000000002</v>
      </c>
      <c r="K39" s="30" t="s">
        <v>9</v>
      </c>
      <c r="L39" s="74">
        <v>1553.1000000000001</v>
      </c>
      <c r="M39" s="65">
        <v>1577</v>
      </c>
      <c r="N39" s="65">
        <v>1585.86</v>
      </c>
      <c r="O39" s="65">
        <v>1622</v>
      </c>
      <c r="P39" s="65">
        <v>1660</v>
      </c>
    </row>
    <row r="40" spans="2:21" x14ac:dyDescent="0.2">
      <c r="B40" s="40"/>
      <c r="D40" s="30" t="s">
        <v>10</v>
      </c>
      <c r="E40" s="74">
        <v>1751</v>
      </c>
      <c r="F40" s="65">
        <v>1792</v>
      </c>
      <c r="G40" s="65">
        <v>1793.81</v>
      </c>
      <c r="H40" s="65">
        <v>1807</v>
      </c>
      <c r="I40" s="65">
        <v>1819</v>
      </c>
      <c r="K40" s="30" t="s">
        <v>10</v>
      </c>
      <c r="L40" s="74">
        <v>1207</v>
      </c>
      <c r="M40" s="65">
        <v>1226</v>
      </c>
      <c r="N40" s="65">
        <v>1232.5</v>
      </c>
      <c r="O40" s="65">
        <v>1248</v>
      </c>
      <c r="P40" s="65">
        <v>1261</v>
      </c>
    </row>
    <row r="41" spans="2:21" x14ac:dyDescent="0.2">
      <c r="B41" s="41"/>
      <c r="C41" s="28"/>
      <c r="D41" s="30" t="s">
        <v>11</v>
      </c>
      <c r="E41" s="74">
        <v>1040.5046400000001</v>
      </c>
      <c r="F41" s="65">
        <v>1049</v>
      </c>
      <c r="G41" s="65">
        <v>1079</v>
      </c>
      <c r="H41" s="65">
        <v>1094.47</v>
      </c>
      <c r="I41" s="65">
        <v>1234.74</v>
      </c>
      <c r="K41" s="30" t="s">
        <v>11</v>
      </c>
      <c r="L41" s="74">
        <v>649.71500000000003</v>
      </c>
      <c r="M41" s="65">
        <v>649</v>
      </c>
      <c r="N41" s="65">
        <v>665</v>
      </c>
      <c r="O41" s="65">
        <v>669.98</v>
      </c>
      <c r="P41" s="65">
        <v>679.9</v>
      </c>
    </row>
    <row r="42" spans="2:21" x14ac:dyDescent="0.2">
      <c r="B42" s="41"/>
      <c r="C42" s="28"/>
      <c r="D42" s="30" t="s">
        <v>12</v>
      </c>
      <c r="E42" s="74">
        <v>899</v>
      </c>
      <c r="F42" s="65">
        <v>902</v>
      </c>
      <c r="G42" s="65">
        <v>905.6</v>
      </c>
      <c r="H42" s="65">
        <v>906.64</v>
      </c>
      <c r="I42" s="65">
        <v>914.9</v>
      </c>
      <c r="K42" s="30" t="s">
        <v>12</v>
      </c>
      <c r="L42" s="74">
        <v>622.70000000000005</v>
      </c>
      <c r="M42" s="65">
        <v>656</v>
      </c>
      <c r="N42" s="65">
        <v>628.29999999999995</v>
      </c>
      <c r="O42" s="65">
        <v>632.84</v>
      </c>
      <c r="P42" s="65">
        <v>636.29999999999995</v>
      </c>
    </row>
    <row r="43" spans="2:21" x14ac:dyDescent="0.2">
      <c r="B43" s="40"/>
      <c r="D43" s="30" t="s">
        <v>13</v>
      </c>
      <c r="E43" s="74">
        <v>1625</v>
      </c>
      <c r="F43" s="65">
        <v>1654</v>
      </c>
      <c r="G43" s="65">
        <v>1672.39</v>
      </c>
      <c r="H43" s="65">
        <v>1716.21</v>
      </c>
      <c r="I43" s="65">
        <v>1737</v>
      </c>
      <c r="K43" s="30" t="s">
        <v>13</v>
      </c>
      <c r="L43" s="74">
        <v>1086</v>
      </c>
      <c r="M43" s="65">
        <v>1101</v>
      </c>
      <c r="N43" s="65">
        <v>1119</v>
      </c>
      <c r="O43" s="65">
        <v>1167</v>
      </c>
      <c r="P43" s="65">
        <v>1172</v>
      </c>
    </row>
    <row r="44" spans="2:21" x14ac:dyDescent="0.2">
      <c r="B44" s="40"/>
      <c r="D44" s="30" t="s">
        <v>14</v>
      </c>
      <c r="E44" s="74">
        <v>689</v>
      </c>
      <c r="F44" s="65">
        <v>692</v>
      </c>
      <c r="G44" s="65">
        <v>695</v>
      </c>
      <c r="H44" s="65">
        <v>699</v>
      </c>
      <c r="I44" s="65">
        <v>704</v>
      </c>
      <c r="K44" s="30" t="s">
        <v>14</v>
      </c>
      <c r="L44" s="74">
        <v>415</v>
      </c>
      <c r="M44" s="65">
        <v>419</v>
      </c>
      <c r="N44" s="65">
        <v>423</v>
      </c>
      <c r="O44" s="65">
        <v>427</v>
      </c>
      <c r="P44" s="65">
        <v>440</v>
      </c>
    </row>
    <row r="45" spans="2:21" x14ac:dyDescent="0.2">
      <c r="B45" s="40"/>
      <c r="D45" s="30" t="s">
        <v>15</v>
      </c>
      <c r="E45" s="74">
        <v>1821.32</v>
      </c>
      <c r="F45" s="65">
        <v>1877</v>
      </c>
      <c r="G45" s="65">
        <v>1877</v>
      </c>
      <c r="H45" s="65">
        <v>1881.9159999999999</v>
      </c>
      <c r="I45" s="65">
        <v>1881.66</v>
      </c>
      <c r="K45" s="30" t="s">
        <v>15</v>
      </c>
      <c r="L45" s="74">
        <v>886</v>
      </c>
      <c r="M45" s="65">
        <v>882</v>
      </c>
      <c r="N45" s="65">
        <v>884.46699999999998</v>
      </c>
      <c r="O45" s="65">
        <v>909.70100000000002</v>
      </c>
      <c r="P45" s="65">
        <v>918.86</v>
      </c>
    </row>
    <row r="46" spans="2:21" x14ac:dyDescent="0.2">
      <c r="B46" s="40"/>
      <c r="D46" s="30" t="s">
        <v>16</v>
      </c>
      <c r="E46" s="74">
        <v>1804</v>
      </c>
      <c r="F46" s="65">
        <v>1855</v>
      </c>
      <c r="G46" s="65">
        <v>1888.4</v>
      </c>
      <c r="H46" s="65">
        <v>2054.5259999999998</v>
      </c>
      <c r="I46" s="65">
        <v>1924</v>
      </c>
      <c r="K46" s="30" t="s">
        <v>16</v>
      </c>
      <c r="L46" s="74">
        <v>1120</v>
      </c>
      <c r="M46" s="65">
        <v>1149</v>
      </c>
      <c r="N46" s="65">
        <v>1184.5999999999999</v>
      </c>
      <c r="O46" s="65">
        <v>1204.9970000000001</v>
      </c>
      <c r="P46" s="65">
        <v>1231</v>
      </c>
    </row>
    <row r="47" spans="2:21" x14ac:dyDescent="0.2">
      <c r="B47" s="40"/>
      <c r="D47" s="30" t="s">
        <v>17</v>
      </c>
      <c r="E47" s="74">
        <v>425</v>
      </c>
      <c r="F47" s="65">
        <v>453</v>
      </c>
      <c r="G47" s="65">
        <v>444.02</v>
      </c>
      <c r="H47" s="65">
        <v>473.81</v>
      </c>
      <c r="I47" s="65">
        <v>447.59999999999997</v>
      </c>
      <c r="K47" s="30" t="s">
        <v>17</v>
      </c>
      <c r="L47" s="74">
        <v>337</v>
      </c>
      <c r="M47" s="65">
        <v>339</v>
      </c>
      <c r="N47" s="65">
        <v>350.95</v>
      </c>
      <c r="O47" s="65">
        <v>351.7</v>
      </c>
      <c r="P47" s="65">
        <v>355.8</v>
      </c>
    </row>
    <row r="48" spans="2:21" x14ac:dyDescent="0.2">
      <c r="B48" s="4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2:21" x14ac:dyDescent="0.2">
      <c r="B49" s="4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x14ac:dyDescent="0.2">
      <c r="B50" s="40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2:21" hidden="1" x14ac:dyDescent="0.2">
      <c r="B51" s="40"/>
      <c r="D51" s="17"/>
      <c r="E51" s="17"/>
      <c r="F51" s="17"/>
      <c r="G51" s="17"/>
      <c r="H51" s="17"/>
      <c r="I51" s="17"/>
    </row>
    <row r="52" spans="2:21" hidden="1" x14ac:dyDescent="0.2">
      <c r="B52" s="40"/>
      <c r="D52" s="17"/>
      <c r="E52" s="17"/>
      <c r="F52" s="17"/>
      <c r="G52" s="17"/>
      <c r="H52" s="17"/>
      <c r="I52" s="17"/>
    </row>
    <row r="53" spans="2:21" hidden="1" x14ac:dyDescent="0.2">
      <c r="B53" s="40"/>
      <c r="D53" s="17"/>
      <c r="E53" s="17"/>
      <c r="F53" s="17"/>
      <c r="G53" s="17"/>
      <c r="H53" s="17"/>
      <c r="I53" s="17"/>
    </row>
    <row r="54" spans="2:21" hidden="1" x14ac:dyDescent="0.2">
      <c r="B54" s="40"/>
      <c r="D54" s="17"/>
      <c r="E54" s="17"/>
      <c r="F54" s="17"/>
      <c r="G54" s="17"/>
      <c r="H54" s="17"/>
      <c r="I54" s="17"/>
    </row>
    <row r="55" spans="2:21" hidden="1" x14ac:dyDescent="0.2">
      <c r="B55" s="40"/>
      <c r="D55" s="17"/>
      <c r="E55" s="17"/>
      <c r="F55" s="17"/>
      <c r="G55" s="17"/>
      <c r="H55" s="17"/>
      <c r="I55" s="17"/>
    </row>
    <row r="56" spans="2:21" hidden="1" x14ac:dyDescent="0.2">
      <c r="B56" s="40"/>
      <c r="D56" s="17"/>
      <c r="E56" s="17"/>
      <c r="F56" s="17"/>
      <c r="G56" s="17"/>
      <c r="H56" s="17"/>
      <c r="I56" s="17"/>
    </row>
    <row r="57" spans="2:21" hidden="1" x14ac:dyDescent="0.2">
      <c r="B57" s="40"/>
      <c r="D57" s="17"/>
      <c r="E57" s="17"/>
      <c r="F57" s="17"/>
      <c r="G57" s="17"/>
      <c r="H57" s="17"/>
      <c r="I57" s="17"/>
    </row>
    <row r="58" spans="2:21" hidden="1" x14ac:dyDescent="0.2">
      <c r="B58" s="40"/>
      <c r="D58" s="17"/>
      <c r="E58" s="17"/>
      <c r="F58" s="17"/>
      <c r="G58" s="17"/>
      <c r="H58" s="17"/>
      <c r="I58" s="17"/>
    </row>
    <row r="59" spans="2:21" hidden="1" x14ac:dyDescent="0.2">
      <c r="B59" s="40"/>
      <c r="D59" s="17"/>
      <c r="E59" s="17"/>
      <c r="F59" s="17"/>
      <c r="G59" s="17"/>
      <c r="H59" s="17"/>
      <c r="I59" s="17"/>
    </row>
    <row r="60" spans="2:21" hidden="1" x14ac:dyDescent="0.2">
      <c r="B60" s="40"/>
      <c r="D60" s="17"/>
      <c r="E60" s="17"/>
      <c r="F60" s="17"/>
      <c r="G60" s="17"/>
      <c r="H60" s="17"/>
      <c r="I60" s="17"/>
    </row>
    <row r="61" spans="2:21" hidden="1" x14ac:dyDescent="0.2">
      <c r="B61" s="40"/>
      <c r="D61" s="17"/>
      <c r="E61" s="17"/>
      <c r="F61" s="17"/>
      <c r="G61" s="17"/>
      <c r="H61" s="17"/>
      <c r="I61" s="17"/>
    </row>
    <row r="62" spans="2:21" hidden="1" x14ac:dyDescent="0.2">
      <c r="B62" s="40"/>
      <c r="D62" s="17"/>
      <c r="E62" s="17"/>
      <c r="F62" s="17"/>
      <c r="G62" s="17"/>
      <c r="H62" s="17"/>
      <c r="I62" s="17"/>
    </row>
    <row r="63" spans="2:21" hidden="1" x14ac:dyDescent="0.2">
      <c r="B63" s="40"/>
      <c r="D63" s="17"/>
      <c r="E63" s="17"/>
      <c r="F63" s="17"/>
      <c r="G63" s="17"/>
      <c r="H63" s="17"/>
      <c r="I63" s="17"/>
    </row>
    <row r="64" spans="2:21" hidden="1" x14ac:dyDescent="0.2">
      <c r="B64" s="40"/>
      <c r="D64" s="17"/>
      <c r="E64" s="17"/>
      <c r="F64" s="17"/>
      <c r="G64" s="17"/>
      <c r="H64" s="17"/>
      <c r="I64" s="17"/>
    </row>
    <row r="65" spans="2:9" hidden="1" x14ac:dyDescent="0.2">
      <c r="B65" s="40"/>
      <c r="D65" s="17"/>
      <c r="E65" s="17"/>
      <c r="F65" s="17"/>
      <c r="G65" s="17"/>
      <c r="H65" s="17"/>
      <c r="I65" s="17"/>
    </row>
    <row r="66" spans="2:9" hidden="1" x14ac:dyDescent="0.2">
      <c r="B66" s="40"/>
      <c r="D66" s="17"/>
      <c r="E66" s="17"/>
      <c r="F66" s="17"/>
      <c r="G66" s="17"/>
      <c r="H66" s="17"/>
      <c r="I66" s="17"/>
    </row>
    <row r="67" spans="2:9" hidden="1" x14ac:dyDescent="0.2">
      <c r="B67" s="40"/>
      <c r="D67" s="17"/>
      <c r="E67" s="17"/>
      <c r="F67" s="17"/>
      <c r="G67" s="17"/>
      <c r="H67" s="17"/>
      <c r="I67" s="17"/>
    </row>
    <row r="68" spans="2:9" hidden="1" x14ac:dyDescent="0.2">
      <c r="B68" s="40"/>
      <c r="D68" s="17"/>
      <c r="E68" s="17"/>
      <c r="F68" s="17"/>
      <c r="G68" s="17"/>
      <c r="H68" s="17"/>
      <c r="I68" s="17"/>
    </row>
    <row r="69" spans="2:9" hidden="1" x14ac:dyDescent="0.2">
      <c r="B69" s="40"/>
      <c r="D69" s="17"/>
      <c r="E69" s="17"/>
      <c r="F69" s="17"/>
      <c r="G69" s="17"/>
      <c r="H69" s="17"/>
      <c r="I69" s="17"/>
    </row>
    <row r="70" spans="2:9" hidden="1" x14ac:dyDescent="0.2">
      <c r="B70" s="40"/>
    </row>
    <row r="71" spans="2:9" hidden="1" x14ac:dyDescent="0.2">
      <c r="B71" s="40"/>
    </row>
    <row r="72" spans="2:9" hidden="1" x14ac:dyDescent="0.2">
      <c r="B72" s="40"/>
    </row>
    <row r="73" spans="2:9" hidden="1" x14ac:dyDescent="0.2">
      <c r="B73" s="40"/>
    </row>
    <row r="74" spans="2:9" hidden="1" x14ac:dyDescent="0.2">
      <c r="B74" s="40"/>
    </row>
    <row r="75" spans="2:9" hidden="1" x14ac:dyDescent="0.2">
      <c r="B75" s="40"/>
    </row>
    <row r="76" spans="2:9" hidden="1" x14ac:dyDescent="0.2">
      <c r="B76" s="40"/>
    </row>
    <row r="77" spans="2:9" hidden="1" x14ac:dyDescent="0.2">
      <c r="B77" s="40"/>
    </row>
    <row r="78" spans="2:9" hidden="1" x14ac:dyDescent="0.2">
      <c r="B78" s="40"/>
    </row>
    <row r="79" spans="2:9" hidden="1" x14ac:dyDescent="0.2">
      <c r="B79" s="40"/>
    </row>
    <row r="80" spans="2:9" hidden="1" x14ac:dyDescent="0.2">
      <c r="B80" s="40"/>
    </row>
    <row r="81" spans="2:2" hidden="1" x14ac:dyDescent="0.2">
      <c r="B81" s="40"/>
    </row>
    <row r="82" spans="2:2" hidden="1" x14ac:dyDescent="0.2">
      <c r="B82" s="40"/>
    </row>
    <row r="83" spans="2:2" hidden="1" x14ac:dyDescent="0.2">
      <c r="B83" s="40"/>
    </row>
    <row r="84" spans="2:2" hidden="1" x14ac:dyDescent="0.2">
      <c r="B84" s="40"/>
    </row>
    <row r="85" spans="2:2" hidden="1" x14ac:dyDescent="0.2">
      <c r="B85" s="40"/>
    </row>
    <row r="86" spans="2:2" hidden="1" x14ac:dyDescent="0.2">
      <c r="B86" s="40"/>
    </row>
    <row r="87" spans="2:2" hidden="1" x14ac:dyDescent="0.2">
      <c r="B87" s="40"/>
    </row>
    <row r="88" spans="2:2" hidden="1" x14ac:dyDescent="0.2">
      <c r="B88" s="40"/>
    </row>
    <row r="89" spans="2:2" hidden="1" x14ac:dyDescent="0.2">
      <c r="B89" s="40"/>
    </row>
    <row r="90" spans="2:2" hidden="1" x14ac:dyDescent="0.2">
      <c r="B90" s="40"/>
    </row>
    <row r="91" spans="2:2" hidden="1" x14ac:dyDescent="0.2">
      <c r="B91" s="40"/>
    </row>
    <row r="92" spans="2:2" hidden="1" x14ac:dyDescent="0.2">
      <c r="B92" s="40"/>
    </row>
    <row r="93" spans="2:2" hidden="1" x14ac:dyDescent="0.2">
      <c r="B93" s="40"/>
    </row>
    <row r="94" spans="2:2" hidden="1" x14ac:dyDescent="0.2">
      <c r="B94" s="40"/>
    </row>
    <row r="95" spans="2:2" hidden="1" x14ac:dyDescent="0.2">
      <c r="B95" s="40"/>
    </row>
    <row r="96" spans="2:2" hidden="1" x14ac:dyDescent="0.2">
      <c r="B96" s="40"/>
    </row>
    <row r="97" spans="2:2" hidden="1" x14ac:dyDescent="0.2">
      <c r="B97" s="40"/>
    </row>
    <row r="98" spans="2:2" hidden="1" x14ac:dyDescent="0.2">
      <c r="B98" s="40"/>
    </row>
    <row r="99" spans="2:2" hidden="1" x14ac:dyDescent="0.2">
      <c r="B99" s="40"/>
    </row>
    <row r="100" spans="2:2" hidden="1" x14ac:dyDescent="0.2">
      <c r="B100" s="40"/>
    </row>
    <row r="101" spans="2:2" hidden="1" x14ac:dyDescent="0.2">
      <c r="B101" s="40"/>
    </row>
    <row r="102" spans="2:2" hidden="1" x14ac:dyDescent="0.2">
      <c r="B102" s="40"/>
    </row>
    <row r="103" spans="2:2" hidden="1" x14ac:dyDescent="0.2">
      <c r="B103" s="40"/>
    </row>
    <row r="104" spans="2:2" hidden="1" x14ac:dyDescent="0.2">
      <c r="B104" s="40"/>
    </row>
    <row r="105" spans="2:2" hidden="1" x14ac:dyDescent="0.2">
      <c r="B105" s="40"/>
    </row>
    <row r="106" spans="2:2" hidden="1" x14ac:dyDescent="0.2">
      <c r="B106" s="40"/>
    </row>
    <row r="107" spans="2:2" hidden="1" x14ac:dyDescent="0.2">
      <c r="B107" s="40"/>
    </row>
    <row r="108" spans="2:2" hidden="1" x14ac:dyDescent="0.2">
      <c r="B108" s="40"/>
    </row>
    <row r="109" spans="2:2" hidden="1" x14ac:dyDescent="0.2">
      <c r="B109" s="40"/>
    </row>
    <row r="110" spans="2:2" hidden="1" x14ac:dyDescent="0.2">
      <c r="B110" s="40"/>
    </row>
    <row r="111" spans="2:2" hidden="1" x14ac:dyDescent="0.2">
      <c r="B111" s="40"/>
    </row>
    <row r="112" spans="2:2" hidden="1" x14ac:dyDescent="0.2">
      <c r="B112" s="40"/>
    </row>
    <row r="113" spans="2:2" hidden="1" x14ac:dyDescent="0.2">
      <c r="B113" s="40"/>
    </row>
    <row r="114" spans="2:2" hidden="1" x14ac:dyDescent="0.2">
      <c r="B114" s="40"/>
    </row>
    <row r="115" spans="2:2" hidden="1" x14ac:dyDescent="0.2">
      <c r="B115" s="40"/>
    </row>
    <row r="116" spans="2:2" hidden="1" x14ac:dyDescent="0.2">
      <c r="B116" s="40"/>
    </row>
    <row r="117" spans="2:2" hidden="1" x14ac:dyDescent="0.2">
      <c r="B117" s="40"/>
    </row>
    <row r="118" spans="2:2" hidden="1" x14ac:dyDescent="0.2">
      <c r="B118" s="40"/>
    </row>
    <row r="119" spans="2:2" hidden="1" x14ac:dyDescent="0.2">
      <c r="B119" s="40"/>
    </row>
    <row r="120" spans="2:2" hidden="1" x14ac:dyDescent="0.2">
      <c r="B120" s="40"/>
    </row>
    <row r="121" spans="2:2" hidden="1" x14ac:dyDescent="0.2">
      <c r="B121" s="40"/>
    </row>
    <row r="122" spans="2:2" hidden="1" x14ac:dyDescent="0.2">
      <c r="B122" s="40"/>
    </row>
    <row r="123" spans="2:2" hidden="1" x14ac:dyDescent="0.2">
      <c r="B123" s="40"/>
    </row>
    <row r="124" spans="2:2" hidden="1" x14ac:dyDescent="0.2">
      <c r="B124" s="40"/>
    </row>
    <row r="125" spans="2:2" hidden="1" x14ac:dyDescent="0.2">
      <c r="B125" s="40"/>
    </row>
    <row r="126" spans="2:2" hidden="1" x14ac:dyDescent="0.2">
      <c r="B126" s="40"/>
    </row>
  </sheetData>
  <pageMargins left="0.16" right="0.17" top="0.14000000000000001" bottom="0.18" header="0.11" footer="0.140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autoPageBreaks="0" fitToPage="1"/>
  </sheetPr>
  <dimension ref="A1:Z302"/>
  <sheetViews>
    <sheetView showGridLines="0" zoomScaleNormal="100" zoomScalePageLayoutView="85" workbookViewId="0">
      <pane ySplit="5" topLeftCell="A6" activePane="bottomLeft" state="frozen"/>
      <selection pane="bottomLeft" activeCell="D7" sqref="D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9" style="61" customWidth="1"/>
    <col min="5" max="8" width="16.5" style="48" customWidth="1"/>
    <col min="9" max="9" width="15" style="48" customWidth="1"/>
    <col min="10" max="10" width="3.5" style="36" customWidth="1"/>
    <col min="11" max="26" width="9.33203125" style="36" customWidth="1"/>
    <col min="27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96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95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97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11"/>
      <c r="D7" s="25" t="s">
        <v>19</v>
      </c>
      <c r="E7" s="43"/>
      <c r="F7" s="43"/>
      <c r="G7" s="43"/>
      <c r="H7" s="43"/>
      <c r="I7" s="43"/>
    </row>
    <row r="8" spans="2:9" x14ac:dyDescent="0.25">
      <c r="B8" s="111"/>
      <c r="D8" s="32"/>
      <c r="E8" s="43"/>
      <c r="F8" s="43"/>
      <c r="G8" s="43"/>
      <c r="H8" s="43"/>
      <c r="I8" s="43"/>
    </row>
    <row r="9" spans="2:9" x14ac:dyDescent="0.25">
      <c r="B9" s="111"/>
      <c r="D9" s="23" t="s">
        <v>1</v>
      </c>
      <c r="E9" s="55" t="str">
        <f>+'2. Overview'!$E$9</f>
        <v>2010-11</v>
      </c>
      <c r="F9" s="55" t="str">
        <f>+'2. Overview'!$F$9</f>
        <v>2011-12</v>
      </c>
      <c r="G9" s="55" t="str">
        <f>+'2. Overview'!$G$9</f>
        <v>2012-13</v>
      </c>
      <c r="H9" s="55" t="str">
        <f>+'2. Overview'!$H$9</f>
        <v>2013-14</v>
      </c>
      <c r="I9" s="55" t="str">
        <f>+'2. Overview'!$I$9</f>
        <v>2014-15</v>
      </c>
    </row>
    <row r="10" spans="2:9" x14ac:dyDescent="0.25">
      <c r="B10" s="111"/>
      <c r="D10" s="30" t="s">
        <v>84</v>
      </c>
      <c r="E10" s="73">
        <v>313.26258031911055</v>
      </c>
      <c r="F10" s="64">
        <v>390.89677787282579</v>
      </c>
      <c r="G10" s="64">
        <v>478.80457821110639</v>
      </c>
      <c r="H10" s="64">
        <v>450.43126025770857</v>
      </c>
      <c r="I10" s="64">
        <v>474.78614790286974</v>
      </c>
    </row>
    <row r="11" spans="2:9" x14ac:dyDescent="0.25">
      <c r="B11" s="111"/>
      <c r="D11" s="30" t="s">
        <v>76</v>
      </c>
      <c r="E11" s="74">
        <v>198.53110901269542</v>
      </c>
      <c r="F11" s="65">
        <v>233.66647394069545</v>
      </c>
      <c r="G11" s="65">
        <v>276.39574242486032</v>
      </c>
      <c r="H11" s="65">
        <v>265.61333414048471</v>
      </c>
      <c r="I11" s="65">
        <v>265.0333632108356</v>
      </c>
    </row>
    <row r="12" spans="2:9" x14ac:dyDescent="0.25">
      <c r="B12" s="111"/>
      <c r="D12" s="30" t="s">
        <v>11</v>
      </c>
      <c r="E12" s="74">
        <v>161.4256882830052</v>
      </c>
      <c r="F12" s="65">
        <v>207.71590562745837</v>
      </c>
      <c r="G12" s="65">
        <v>236.46947646947646</v>
      </c>
      <c r="H12" s="65">
        <v>225.7086999022483</v>
      </c>
      <c r="I12" s="65">
        <v>236.37996183920089</v>
      </c>
    </row>
    <row r="13" spans="2:9" x14ac:dyDescent="0.25">
      <c r="B13" s="111"/>
      <c r="D13" s="30" t="s">
        <v>75</v>
      </c>
      <c r="E13" s="74">
        <v>166.58623684972494</v>
      </c>
      <c r="F13" s="65">
        <v>179.11420698828954</v>
      </c>
      <c r="G13" s="65">
        <v>216.31198801666434</v>
      </c>
      <c r="H13" s="65">
        <v>205.90736696931387</v>
      </c>
      <c r="I13" s="65">
        <v>196.79711289049285</v>
      </c>
    </row>
    <row r="14" spans="2:9" x14ac:dyDescent="0.25">
      <c r="B14" s="111"/>
      <c r="D14" s="30" t="s">
        <v>81</v>
      </c>
      <c r="E14" s="74">
        <v>144.48315911730546</v>
      </c>
      <c r="F14" s="65">
        <v>165.29328587449413</v>
      </c>
      <c r="G14" s="65">
        <v>193.53748747235963</v>
      </c>
      <c r="H14" s="65">
        <v>190.32739903119793</v>
      </c>
      <c r="I14" s="65">
        <v>191.61859881577138</v>
      </c>
    </row>
    <row r="15" spans="2:9" x14ac:dyDescent="0.25">
      <c r="B15" s="111"/>
      <c r="D15" s="30" t="s">
        <v>85</v>
      </c>
      <c r="E15" s="74">
        <v>158.27802545843338</v>
      </c>
      <c r="F15" s="65">
        <v>168.88680241769848</v>
      </c>
      <c r="G15" s="65">
        <v>181.31115087371987</v>
      </c>
      <c r="H15" s="65">
        <v>181.57400025955243</v>
      </c>
      <c r="I15" s="65">
        <v>177.50550362698038</v>
      </c>
    </row>
    <row r="16" spans="2:9" x14ac:dyDescent="0.25">
      <c r="B16" s="111"/>
      <c r="D16" s="30" t="s">
        <v>77</v>
      </c>
      <c r="E16" s="74">
        <v>161.75363259657058</v>
      </c>
      <c r="F16" s="65">
        <v>163.24894928895407</v>
      </c>
      <c r="G16" s="65">
        <v>175.90272288467685</v>
      </c>
      <c r="H16" s="65">
        <v>170.89715171413812</v>
      </c>
      <c r="I16" s="65">
        <v>163.6002560357137</v>
      </c>
    </row>
    <row r="17" spans="2:9" x14ac:dyDescent="0.25">
      <c r="B17" s="111"/>
      <c r="D17" s="30" t="s">
        <v>82</v>
      </c>
      <c r="E17" s="74">
        <v>141.95820635852829</v>
      </c>
      <c r="F17" s="65">
        <v>152.50484432027767</v>
      </c>
      <c r="G17" s="65">
        <v>159.59085190275488</v>
      </c>
      <c r="H17" s="65">
        <v>150.84702870916948</v>
      </c>
      <c r="I17" s="65">
        <v>156.37979364055496</v>
      </c>
    </row>
    <row r="18" spans="2:9" x14ac:dyDescent="0.25">
      <c r="B18" s="111"/>
      <c r="D18" s="30" t="s">
        <v>78</v>
      </c>
      <c r="E18" s="74">
        <v>138.61994727388699</v>
      </c>
      <c r="F18" s="65">
        <v>143.90017337734838</v>
      </c>
      <c r="G18" s="65">
        <v>156.27375972378343</v>
      </c>
      <c r="H18" s="65">
        <v>152.86509789832945</v>
      </c>
      <c r="I18" s="65">
        <v>149.51901263405887</v>
      </c>
    </row>
    <row r="19" spans="2:9" x14ac:dyDescent="0.25">
      <c r="B19" s="111"/>
      <c r="D19" s="30" t="s">
        <v>79</v>
      </c>
      <c r="E19" s="74">
        <v>124.51017030590999</v>
      </c>
      <c r="F19" s="65">
        <v>138.03856557019458</v>
      </c>
      <c r="G19" s="65">
        <v>149.94266545722161</v>
      </c>
      <c r="H19" s="65">
        <v>149.78958134232013</v>
      </c>
      <c r="I19" s="65">
        <v>149.07795335334674</v>
      </c>
    </row>
    <row r="20" spans="2:9" x14ac:dyDescent="0.25">
      <c r="B20" s="111"/>
      <c r="D20" s="30" t="s">
        <v>80</v>
      </c>
      <c r="E20" s="74">
        <v>135.55804590544972</v>
      </c>
      <c r="F20" s="65">
        <v>138.96558340406574</v>
      </c>
      <c r="G20" s="65">
        <v>148.39366613177975</v>
      </c>
      <c r="H20" s="65">
        <v>149.02084659278384</v>
      </c>
      <c r="I20" s="65">
        <v>148.53883155608457</v>
      </c>
    </row>
    <row r="21" spans="2:9" x14ac:dyDescent="0.25">
      <c r="B21" s="111"/>
      <c r="D21" s="30" t="s">
        <v>86</v>
      </c>
      <c r="E21" s="74">
        <v>139.40161859731597</v>
      </c>
      <c r="F21" s="65">
        <v>142.51175991380444</v>
      </c>
      <c r="G21" s="65">
        <v>150.4877377313455</v>
      </c>
      <c r="H21" s="65">
        <v>145.07422956530311</v>
      </c>
      <c r="I21" s="65">
        <v>148.43259019396896</v>
      </c>
    </row>
    <row r="22" spans="2:9" x14ac:dyDescent="0.25">
      <c r="B22" s="111"/>
      <c r="D22" s="30" t="s">
        <v>74</v>
      </c>
      <c r="E22" s="74">
        <v>134.31009874457487</v>
      </c>
      <c r="F22" s="65">
        <v>148.26498422712933</v>
      </c>
      <c r="G22" s="65">
        <v>151.94949236413274</v>
      </c>
      <c r="H22" s="65">
        <v>140.46127482653031</v>
      </c>
      <c r="I22" s="65">
        <v>144.20394957045633</v>
      </c>
    </row>
    <row r="23" spans="2:9" x14ac:dyDescent="0.25">
      <c r="B23" s="111"/>
      <c r="D23" s="30" t="s">
        <v>87</v>
      </c>
      <c r="E23" s="74">
        <v>144.72995753016775</v>
      </c>
      <c r="F23" s="65">
        <v>137.71567201774212</v>
      </c>
      <c r="G23" s="65">
        <v>157.89013448329257</v>
      </c>
      <c r="H23" s="65">
        <v>150.55124278526671</v>
      </c>
      <c r="I23" s="65">
        <v>139.95496622466848</v>
      </c>
    </row>
    <row r="24" spans="2:9" x14ac:dyDescent="0.25">
      <c r="B24" s="111"/>
      <c r="D24" s="30" t="s">
        <v>83</v>
      </c>
      <c r="E24" s="74">
        <v>113.93947165939984</v>
      </c>
      <c r="F24" s="65">
        <v>113.92643822697265</v>
      </c>
      <c r="G24" s="65">
        <v>119.27118960263665</v>
      </c>
      <c r="H24" s="65">
        <v>117.99137399876771</v>
      </c>
      <c r="I24" s="65">
        <v>115.93586784890077</v>
      </c>
    </row>
    <row r="25" spans="2:9" x14ac:dyDescent="0.25">
      <c r="B25" s="111"/>
      <c r="D25" s="30" t="s">
        <v>88</v>
      </c>
      <c r="E25" s="74">
        <v>69.041997567432205</v>
      </c>
      <c r="F25" s="65">
        <v>72.292545710267234</v>
      </c>
      <c r="G25" s="65">
        <v>79.578538749480103</v>
      </c>
      <c r="H25" s="65">
        <v>80.30396385294722</v>
      </c>
      <c r="I25" s="65">
        <v>80.256602743465507</v>
      </c>
    </row>
    <row r="26" spans="2:9" x14ac:dyDescent="0.25">
      <c r="B26" s="111"/>
      <c r="E26" s="49"/>
      <c r="F26" s="49"/>
      <c r="G26" s="49"/>
      <c r="H26" s="49"/>
      <c r="I26" s="49"/>
    </row>
    <row r="27" spans="2:9" x14ac:dyDescent="0.25">
      <c r="B27" s="111"/>
    </row>
    <row r="28" spans="2:9" x14ac:dyDescent="0.25">
      <c r="B28" s="111"/>
      <c r="D28" s="25" t="s">
        <v>41</v>
      </c>
      <c r="E28" s="45"/>
      <c r="F28" s="45"/>
      <c r="G28" s="45"/>
      <c r="H28" s="45"/>
      <c r="I28" s="45"/>
    </row>
    <row r="29" spans="2:9" x14ac:dyDescent="0.25">
      <c r="B29" s="111"/>
      <c r="D29" s="16"/>
      <c r="E29" s="45"/>
      <c r="F29" s="45"/>
      <c r="G29" s="45"/>
      <c r="H29" s="45"/>
      <c r="I29" s="45"/>
    </row>
    <row r="30" spans="2:9" x14ac:dyDescent="0.25">
      <c r="B30" s="111"/>
      <c r="D30" s="23" t="s">
        <v>1</v>
      </c>
      <c r="E30" s="55" t="s">
        <v>98</v>
      </c>
      <c r="F30" s="55" t="s">
        <v>99</v>
      </c>
      <c r="G30" s="55" t="s">
        <v>100</v>
      </c>
      <c r="H30" s="55" t="s">
        <v>101</v>
      </c>
      <c r="I30" s="55" t="s">
        <v>20</v>
      </c>
    </row>
    <row r="31" spans="2:9" x14ac:dyDescent="0.25">
      <c r="B31" s="111"/>
      <c r="D31" s="30" t="s">
        <v>11</v>
      </c>
      <c r="E31" s="73">
        <v>449.94</v>
      </c>
      <c r="F31" s="64">
        <v>395.654</v>
      </c>
      <c r="G31" s="64">
        <v>470.34</v>
      </c>
      <c r="H31" s="64">
        <v>0</v>
      </c>
      <c r="I31" s="64">
        <v>1315.934</v>
      </c>
    </row>
    <row r="32" spans="2:9" x14ac:dyDescent="0.25">
      <c r="B32" s="111"/>
      <c r="D32" s="30" t="s">
        <v>7</v>
      </c>
      <c r="E32" s="74">
        <v>216.24</v>
      </c>
      <c r="F32" s="65">
        <v>415</v>
      </c>
      <c r="G32" s="65">
        <v>654.97</v>
      </c>
      <c r="H32" s="65">
        <v>0</v>
      </c>
      <c r="I32" s="65">
        <v>1286.21</v>
      </c>
    </row>
    <row r="33" spans="2:9" x14ac:dyDescent="0.25">
      <c r="B33" s="111"/>
      <c r="D33" s="30" t="s">
        <v>9</v>
      </c>
      <c r="E33" s="74">
        <v>169.03</v>
      </c>
      <c r="F33" s="65">
        <v>294.68000000000006</v>
      </c>
      <c r="G33" s="65">
        <v>775.29</v>
      </c>
      <c r="H33" s="65">
        <v>0</v>
      </c>
      <c r="I33" s="65">
        <v>1239</v>
      </c>
    </row>
    <row r="34" spans="2:9" x14ac:dyDescent="0.25">
      <c r="B34" s="111"/>
      <c r="D34" s="30" t="s">
        <v>6</v>
      </c>
      <c r="E34" s="74">
        <v>195.83</v>
      </c>
      <c r="F34" s="65">
        <v>266.66999999999996</v>
      </c>
      <c r="G34" s="65">
        <v>721.5</v>
      </c>
      <c r="H34" s="65">
        <v>0</v>
      </c>
      <c r="I34" s="65">
        <v>1184</v>
      </c>
    </row>
    <row r="35" spans="2:9" x14ac:dyDescent="0.25">
      <c r="D35" s="30" t="s">
        <v>8</v>
      </c>
      <c r="E35" s="74">
        <v>229.7</v>
      </c>
      <c r="F35" s="65">
        <v>245.07999999999993</v>
      </c>
      <c r="G35" s="65">
        <v>627.22</v>
      </c>
      <c r="H35" s="65">
        <v>0</v>
      </c>
      <c r="I35" s="65">
        <v>1102</v>
      </c>
    </row>
    <row r="36" spans="2:9" x14ac:dyDescent="0.25">
      <c r="D36" s="30" t="s">
        <v>15</v>
      </c>
      <c r="E36" s="74">
        <v>162.78</v>
      </c>
      <c r="F36" s="65">
        <v>197.1048811594203</v>
      </c>
      <c r="G36" s="65">
        <v>741.49</v>
      </c>
      <c r="H36" s="65">
        <v>0</v>
      </c>
      <c r="I36" s="65">
        <v>1101.3748811594203</v>
      </c>
    </row>
    <row r="37" spans="2:9" x14ac:dyDescent="0.25">
      <c r="D37" s="30" t="s">
        <v>17</v>
      </c>
      <c r="E37" s="74">
        <v>370.75</v>
      </c>
      <c r="F37" s="65">
        <v>129.416</v>
      </c>
      <c r="G37" s="65">
        <v>571.57000000000005</v>
      </c>
      <c r="H37" s="65">
        <v>0</v>
      </c>
      <c r="I37" s="65">
        <v>1071.7360000000001</v>
      </c>
    </row>
    <row r="38" spans="2:9" x14ac:dyDescent="0.25">
      <c r="D38" s="30" t="s">
        <v>4</v>
      </c>
      <c r="E38" s="74">
        <v>167.08</v>
      </c>
      <c r="F38" s="65">
        <v>283</v>
      </c>
      <c r="G38" s="65">
        <v>348.48</v>
      </c>
      <c r="H38" s="65">
        <v>232.89318430387536</v>
      </c>
      <c r="I38" s="65">
        <v>1031.4531843038753</v>
      </c>
    </row>
    <row r="39" spans="2:9" x14ac:dyDescent="0.25">
      <c r="D39" s="30" t="s">
        <v>5</v>
      </c>
      <c r="E39" s="74">
        <v>171.91</v>
      </c>
      <c r="F39" s="65">
        <v>302.43000000000006</v>
      </c>
      <c r="G39" s="65">
        <v>554.66</v>
      </c>
      <c r="H39" s="65">
        <v>0</v>
      </c>
      <c r="I39" s="65">
        <v>1029</v>
      </c>
    </row>
    <row r="40" spans="2:9" x14ac:dyDescent="0.25">
      <c r="D40" s="30" t="s">
        <v>3</v>
      </c>
      <c r="E40" s="74">
        <v>109</v>
      </c>
      <c r="F40" s="65">
        <v>275</v>
      </c>
      <c r="G40" s="65">
        <v>379</v>
      </c>
      <c r="H40" s="65">
        <v>209</v>
      </c>
      <c r="I40" s="65">
        <v>972</v>
      </c>
    </row>
    <row r="41" spans="2:9" x14ac:dyDescent="0.25">
      <c r="D41" s="30" t="s">
        <v>16</v>
      </c>
      <c r="E41" s="74">
        <v>236.62</v>
      </c>
      <c r="F41" s="65">
        <v>189.98000000000002</v>
      </c>
      <c r="G41" s="65">
        <v>537.4</v>
      </c>
      <c r="H41" s="65">
        <v>0</v>
      </c>
      <c r="I41" s="65">
        <v>964</v>
      </c>
    </row>
    <row r="42" spans="2:9" x14ac:dyDescent="0.25">
      <c r="D42" s="30" t="s">
        <v>14</v>
      </c>
      <c r="E42" s="74">
        <v>312.60000000000002</v>
      </c>
      <c r="F42" s="65">
        <v>198.29999999999995</v>
      </c>
      <c r="G42" s="65">
        <v>446.1</v>
      </c>
      <c r="H42" s="65">
        <v>0</v>
      </c>
      <c r="I42" s="65">
        <v>957</v>
      </c>
    </row>
    <row r="43" spans="2:9" x14ac:dyDescent="0.25">
      <c r="D43" s="30" t="s">
        <v>12</v>
      </c>
      <c r="E43" s="74">
        <v>192.44</v>
      </c>
      <c r="F43" s="65">
        <v>274.51999999999992</v>
      </c>
      <c r="G43" s="65">
        <v>454.04</v>
      </c>
      <c r="H43" s="65">
        <v>0</v>
      </c>
      <c r="I43" s="65">
        <v>921</v>
      </c>
    </row>
    <row r="44" spans="2:9" x14ac:dyDescent="0.25">
      <c r="D44" s="30" t="s">
        <v>2</v>
      </c>
      <c r="E44" s="74">
        <v>218.61</v>
      </c>
      <c r="F44" s="65">
        <v>242.24365714285716</v>
      </c>
      <c r="G44" s="65">
        <v>247.28</v>
      </c>
      <c r="H44" s="65">
        <v>196.35</v>
      </c>
      <c r="I44" s="65">
        <v>904.48365714285717</v>
      </c>
    </row>
    <row r="45" spans="2:9" x14ac:dyDescent="0.25">
      <c r="D45" s="30" t="s">
        <v>10</v>
      </c>
      <c r="E45" s="74">
        <v>164.02</v>
      </c>
      <c r="F45" s="65">
        <v>297.27000000000004</v>
      </c>
      <c r="G45" s="65">
        <v>429.71</v>
      </c>
      <c r="H45" s="65">
        <v>0</v>
      </c>
      <c r="I45" s="65">
        <v>891</v>
      </c>
    </row>
    <row r="46" spans="2:9" x14ac:dyDescent="0.25">
      <c r="D46" s="30" t="s">
        <v>13</v>
      </c>
      <c r="E46" s="74">
        <v>197.73</v>
      </c>
      <c r="F46" s="65">
        <v>418.37</v>
      </c>
      <c r="G46" s="65">
        <v>226.9</v>
      </c>
      <c r="H46" s="65">
        <v>0</v>
      </c>
      <c r="I46" s="65">
        <v>843</v>
      </c>
    </row>
    <row r="47" spans="2:9" x14ac:dyDescent="0.25"/>
    <row r="48" spans="2:9" x14ac:dyDescent="0.25"/>
    <row r="49" spans="2:11" x14ac:dyDescent="0.25">
      <c r="B49" s="111"/>
      <c r="D49" s="25" t="s">
        <v>41</v>
      </c>
      <c r="J49" s="48"/>
    </row>
    <row r="50" spans="2:11" x14ac:dyDescent="0.25">
      <c r="D50" s="32"/>
      <c r="J50" s="48"/>
    </row>
    <row r="51" spans="2:11" x14ac:dyDescent="0.25">
      <c r="D51" s="23" t="s">
        <v>1</v>
      </c>
      <c r="E51" s="55" t="s">
        <v>0</v>
      </c>
      <c r="F51" s="55" t="s">
        <v>48</v>
      </c>
      <c r="G51" s="55" t="s">
        <v>65</v>
      </c>
      <c r="H51" s="55" t="s">
        <v>71</v>
      </c>
      <c r="I51" s="55" t="s">
        <v>73</v>
      </c>
      <c r="J51" s="48"/>
    </row>
    <row r="52" spans="2:11" x14ac:dyDescent="0.25">
      <c r="D52" s="30" t="s">
        <v>11</v>
      </c>
      <c r="E52" s="73">
        <v>947.40059999999994</v>
      </c>
      <c r="F52" s="64">
        <v>1095.5626313485598</v>
      </c>
      <c r="G52" s="64">
        <v>1211.3008844000001</v>
      </c>
      <c r="H52" s="64">
        <v>1262.2088000000001</v>
      </c>
      <c r="I52" s="64">
        <v>1315.934</v>
      </c>
      <c r="K52" s="49"/>
    </row>
    <row r="53" spans="2:11" x14ac:dyDescent="0.25">
      <c r="D53" s="30" t="s">
        <v>7</v>
      </c>
      <c r="E53" s="74">
        <v>877.45304347826095</v>
      </c>
      <c r="F53" s="65">
        <v>965.75758695652166</v>
      </c>
      <c r="G53" s="65">
        <v>1064.1391826086956</v>
      </c>
      <c r="H53" s="65">
        <v>1234.4159999999999</v>
      </c>
      <c r="I53" s="65">
        <v>1286.21</v>
      </c>
      <c r="J53" s="48"/>
      <c r="K53" s="49"/>
    </row>
    <row r="54" spans="2:11" x14ac:dyDescent="0.25">
      <c r="D54" s="30" t="s">
        <v>9</v>
      </c>
      <c r="E54" s="74">
        <v>1097.7248</v>
      </c>
      <c r="F54" s="65">
        <v>1185.3223028361353</v>
      </c>
      <c r="G54" s="65">
        <v>1260.8630002829655</v>
      </c>
      <c r="H54" s="65">
        <v>1242.1790000000001</v>
      </c>
      <c r="I54" s="65">
        <v>1239</v>
      </c>
      <c r="J54" s="48"/>
      <c r="K54" s="49"/>
    </row>
    <row r="55" spans="2:11" x14ac:dyDescent="0.25">
      <c r="D55" s="30" t="s">
        <v>6</v>
      </c>
      <c r="E55" s="74">
        <v>1007.2785869565216</v>
      </c>
      <c r="F55" s="65">
        <v>1095.5380427005762</v>
      </c>
      <c r="G55" s="65">
        <v>1169.3792391304348</v>
      </c>
      <c r="H55" s="65">
        <v>1218.2759782608696</v>
      </c>
      <c r="I55" s="65">
        <v>1184</v>
      </c>
      <c r="J55" s="48"/>
      <c r="K55" s="49"/>
    </row>
    <row r="56" spans="2:11" x14ac:dyDescent="0.25">
      <c r="D56" s="30" t="s">
        <v>8</v>
      </c>
      <c r="E56" s="74">
        <v>932.43049999999994</v>
      </c>
      <c r="F56" s="65">
        <v>1016.5594569834913</v>
      </c>
      <c r="G56" s="65">
        <v>1134.8679999999999</v>
      </c>
      <c r="H56" s="65">
        <v>1115.5738999999999</v>
      </c>
      <c r="I56" s="65">
        <v>1102</v>
      </c>
      <c r="J56" s="48"/>
      <c r="K56" s="49"/>
    </row>
    <row r="57" spans="2:11" x14ac:dyDescent="0.25">
      <c r="D57" s="30" t="s">
        <v>15</v>
      </c>
      <c r="E57" s="74">
        <v>902.46862608695653</v>
      </c>
      <c r="F57" s="65">
        <v>1043.5594519270335</v>
      </c>
      <c r="G57" s="65">
        <v>1148.1580000000001</v>
      </c>
      <c r="H57" s="65">
        <v>1139.5598260869565</v>
      </c>
      <c r="I57" s="65">
        <v>1101.3748811594203</v>
      </c>
      <c r="J57" s="48"/>
      <c r="K57" s="49"/>
    </row>
    <row r="58" spans="2:11" x14ac:dyDescent="0.25">
      <c r="D58" s="30" t="s">
        <v>17</v>
      </c>
      <c r="E58" s="74">
        <v>928.62940000000003</v>
      </c>
      <c r="F58" s="65">
        <v>988.27630098452892</v>
      </c>
      <c r="G58" s="65">
        <v>1041.3670753623189</v>
      </c>
      <c r="H58" s="110">
        <v>1064</v>
      </c>
      <c r="I58" s="65">
        <v>1071.7360000000001</v>
      </c>
      <c r="J58" s="48"/>
      <c r="K58" s="49"/>
    </row>
    <row r="59" spans="2:11" x14ac:dyDescent="0.25">
      <c r="D59" s="30" t="s">
        <v>4</v>
      </c>
      <c r="E59" s="74">
        <v>762.66518153227491</v>
      </c>
      <c r="F59" s="65">
        <v>909.68928726563763</v>
      </c>
      <c r="G59" s="65">
        <v>952.73817927903372</v>
      </c>
      <c r="H59" s="110">
        <v>1154</v>
      </c>
      <c r="I59" s="65">
        <v>1031.4531843038753</v>
      </c>
      <c r="J59" s="48"/>
      <c r="K59" s="49"/>
    </row>
    <row r="60" spans="2:11" x14ac:dyDescent="0.25">
      <c r="D60" s="30" t="s">
        <v>5</v>
      </c>
      <c r="E60" s="74">
        <v>842.61079999999993</v>
      </c>
      <c r="F60" s="65">
        <v>953.42010000000005</v>
      </c>
      <c r="G60" s="65">
        <v>1065.6562548523489</v>
      </c>
      <c r="H60" s="110">
        <v>1054.5932</v>
      </c>
      <c r="I60" s="65">
        <v>1029</v>
      </c>
      <c r="J60" s="48"/>
      <c r="K60" s="49"/>
    </row>
    <row r="61" spans="2:11" x14ac:dyDescent="0.25">
      <c r="D61" s="30" t="s">
        <v>3</v>
      </c>
      <c r="E61" s="74">
        <v>722.01984617813469</v>
      </c>
      <c r="F61" s="65">
        <v>829.10502096008236</v>
      </c>
      <c r="G61" s="65">
        <v>856.77911649588827</v>
      </c>
      <c r="H61" s="110">
        <v>1072</v>
      </c>
      <c r="I61" s="65">
        <v>972</v>
      </c>
      <c r="J61" s="48"/>
      <c r="K61" s="49"/>
    </row>
    <row r="62" spans="2:11" x14ac:dyDescent="0.25">
      <c r="D62" s="30" t="s">
        <v>16</v>
      </c>
      <c r="E62" s="74">
        <v>865.35691449275362</v>
      </c>
      <c r="F62" s="65">
        <v>956.01909687718194</v>
      </c>
      <c r="G62" s="65">
        <v>976.98690144927536</v>
      </c>
      <c r="H62" s="65">
        <v>1026.0073130434782</v>
      </c>
      <c r="I62" s="65">
        <v>964</v>
      </c>
      <c r="J62" s="47"/>
      <c r="K62" s="49"/>
    </row>
    <row r="63" spans="2:11" x14ac:dyDescent="0.25">
      <c r="D63" s="30" t="s">
        <v>14</v>
      </c>
      <c r="E63" s="74">
        <v>906.39</v>
      </c>
      <c r="F63" s="65">
        <v>957.64667714555173</v>
      </c>
      <c r="G63" s="65">
        <v>1003.3432</v>
      </c>
      <c r="H63" s="65">
        <v>992.43419999999992</v>
      </c>
      <c r="I63" s="65">
        <v>957</v>
      </c>
      <c r="J63" s="46"/>
      <c r="K63" s="49"/>
    </row>
    <row r="64" spans="2:11" x14ac:dyDescent="0.25">
      <c r="D64" s="30" t="s">
        <v>12</v>
      </c>
      <c r="E64" s="74">
        <v>691.27416956521733</v>
      </c>
      <c r="F64" s="65">
        <v>769.64046193327636</v>
      </c>
      <c r="G64" s="65">
        <v>832.07307826086958</v>
      </c>
      <c r="H64" s="65">
        <v>871.79</v>
      </c>
      <c r="I64" s="65">
        <v>921</v>
      </c>
      <c r="J64" s="48"/>
      <c r="K64" s="49"/>
    </row>
    <row r="65" spans="2:11" x14ac:dyDescent="0.25">
      <c r="D65" s="30" t="s">
        <v>2</v>
      </c>
      <c r="E65" s="74">
        <v>686.94546359527874</v>
      </c>
      <c r="F65" s="65">
        <v>791.24933744305042</v>
      </c>
      <c r="G65" s="65">
        <v>813.10969139923668</v>
      </c>
      <c r="H65" s="65">
        <v>1000.3350426556067</v>
      </c>
      <c r="I65" s="65">
        <v>904.48365714285717</v>
      </c>
      <c r="J65" s="48"/>
      <c r="K65" s="49"/>
    </row>
    <row r="66" spans="2:11" x14ac:dyDescent="0.25">
      <c r="D66" s="30" t="s">
        <v>10</v>
      </c>
      <c r="E66" s="74">
        <v>662.12490000000003</v>
      </c>
      <c r="F66" s="65">
        <v>758.73188238209309</v>
      </c>
      <c r="G66" s="65">
        <v>863.87840000000006</v>
      </c>
      <c r="H66" s="65">
        <v>868.88</v>
      </c>
      <c r="I66" s="65">
        <v>891</v>
      </c>
      <c r="J66" s="48"/>
      <c r="K66" s="49"/>
    </row>
    <row r="67" spans="2:11" x14ac:dyDescent="0.25">
      <c r="D67" s="30" t="s">
        <v>13</v>
      </c>
      <c r="E67" s="74">
        <v>734.58549999999991</v>
      </c>
      <c r="F67" s="65">
        <v>803.98840690515226</v>
      </c>
      <c r="G67" s="65">
        <v>921.99</v>
      </c>
      <c r="H67" s="65">
        <v>911.40800000000002</v>
      </c>
      <c r="I67" s="65">
        <v>843</v>
      </c>
      <c r="K67" s="49"/>
    </row>
    <row r="68" spans="2:11" x14ac:dyDescent="0.25"/>
    <row r="69" spans="2:11" x14ac:dyDescent="0.25"/>
    <row r="70" spans="2:11" x14ac:dyDescent="0.25">
      <c r="B70" s="111"/>
      <c r="D70" s="25" t="s">
        <v>106</v>
      </c>
    </row>
    <row r="71" spans="2:11" x14ac:dyDescent="0.25">
      <c r="D71" s="32"/>
    </row>
    <row r="72" spans="2:11" x14ac:dyDescent="0.25">
      <c r="D72" s="23" t="s">
        <v>1</v>
      </c>
      <c r="E72" s="55" t="s">
        <v>0</v>
      </c>
      <c r="F72" s="55" t="s">
        <v>48</v>
      </c>
      <c r="G72" s="55" t="s">
        <v>65</v>
      </c>
      <c r="H72" s="55" t="s">
        <v>71</v>
      </c>
      <c r="I72" s="55" t="s">
        <v>73</v>
      </c>
    </row>
    <row r="73" spans="2:11" x14ac:dyDescent="0.25">
      <c r="D73" s="30" t="s">
        <v>4</v>
      </c>
      <c r="E73" s="73">
        <v>380.01518153227494</v>
      </c>
      <c r="F73" s="64">
        <v>468.26243535036508</v>
      </c>
      <c r="G73" s="64">
        <v>510.97817927903372</v>
      </c>
      <c r="H73" s="64">
        <v>635.04986656367237</v>
      </c>
      <c r="I73" s="64">
        <v>515.89318430387505</v>
      </c>
    </row>
    <row r="74" spans="2:11" x14ac:dyDescent="0.25">
      <c r="D74" s="30" t="s">
        <v>3</v>
      </c>
      <c r="E74" s="74">
        <v>356.67984617813465</v>
      </c>
      <c r="F74" s="65">
        <v>411.07052157384089</v>
      </c>
      <c r="G74" s="65">
        <v>438.65911649588816</v>
      </c>
      <c r="H74" s="65">
        <v>580</v>
      </c>
      <c r="I74" s="65">
        <v>484</v>
      </c>
    </row>
    <row r="75" spans="2:11" x14ac:dyDescent="0.25">
      <c r="D75" s="30" t="s">
        <v>2</v>
      </c>
      <c r="E75" s="74">
        <v>346.80546359527875</v>
      </c>
      <c r="F75" s="65">
        <v>405.07465246727224</v>
      </c>
      <c r="G75" s="65">
        <v>425.5096913992366</v>
      </c>
      <c r="H75" s="65">
        <v>531.92504265560672</v>
      </c>
      <c r="I75" s="65">
        <v>438.59365714285718</v>
      </c>
    </row>
    <row r="76" spans="2:11" x14ac:dyDescent="0.25">
      <c r="D76" s="30" t="s">
        <v>13</v>
      </c>
      <c r="E76" s="74">
        <v>338.4255</v>
      </c>
      <c r="F76" s="65">
        <v>393.56730000000005</v>
      </c>
      <c r="G76" s="65">
        <v>503.28000000000003</v>
      </c>
      <c r="H76" s="65">
        <v>486.77800000000002</v>
      </c>
      <c r="I76" s="65">
        <v>418.37</v>
      </c>
    </row>
    <row r="77" spans="2:11" x14ac:dyDescent="0.25">
      <c r="D77" s="30" t="s">
        <v>7</v>
      </c>
      <c r="E77" s="74">
        <v>269.92304347826087</v>
      </c>
      <c r="F77" s="65">
        <v>322.5275869565217</v>
      </c>
      <c r="G77" s="65">
        <v>389.05918260869566</v>
      </c>
      <c r="H77" s="65">
        <v>407.81599999999997</v>
      </c>
      <c r="I77" s="65">
        <v>415</v>
      </c>
    </row>
    <row r="78" spans="2:11" x14ac:dyDescent="0.25">
      <c r="D78" s="30" t="s">
        <v>11</v>
      </c>
      <c r="E78" s="74">
        <v>214.8706</v>
      </c>
      <c r="F78" s="65">
        <v>301.18399999999997</v>
      </c>
      <c r="G78" s="65">
        <v>364.21370240000005</v>
      </c>
      <c r="H78" s="65">
        <v>368.10880000000003</v>
      </c>
      <c r="I78" s="65">
        <v>395.654</v>
      </c>
    </row>
    <row r="79" spans="2:11" x14ac:dyDescent="0.25">
      <c r="D79" s="30" t="s">
        <v>9</v>
      </c>
      <c r="E79" s="74">
        <v>271.41480000000001</v>
      </c>
      <c r="F79" s="65">
        <v>294.31280000000004</v>
      </c>
      <c r="G79" s="65">
        <v>336.68799999999999</v>
      </c>
      <c r="H79" s="65">
        <v>324.72899999999998</v>
      </c>
      <c r="I79" s="65">
        <v>311</v>
      </c>
    </row>
    <row r="80" spans="2:11" x14ac:dyDescent="0.25">
      <c r="D80" s="30" t="s">
        <v>5</v>
      </c>
      <c r="E80" s="74">
        <v>254.52079999999995</v>
      </c>
      <c r="F80" s="65">
        <v>301.21839999999997</v>
      </c>
      <c r="G80" s="65">
        <v>354.30597849462373</v>
      </c>
      <c r="H80" s="65">
        <v>337.21320000000003</v>
      </c>
      <c r="I80" s="65">
        <v>302.43000000000006</v>
      </c>
    </row>
    <row r="81" spans="2:9" x14ac:dyDescent="0.25">
      <c r="D81" s="30" t="s">
        <v>10</v>
      </c>
      <c r="E81" s="74">
        <v>168.17489999999998</v>
      </c>
      <c r="F81" s="65">
        <v>223.7508</v>
      </c>
      <c r="G81" s="65">
        <v>293.49839999999995</v>
      </c>
      <c r="H81" s="65">
        <v>289.94</v>
      </c>
      <c r="I81" s="65">
        <v>297.27000000000004</v>
      </c>
    </row>
    <row r="82" spans="2:9" x14ac:dyDescent="0.25">
      <c r="D82" s="30" t="s">
        <v>12</v>
      </c>
      <c r="E82" s="74">
        <v>119.9241695652174</v>
      </c>
      <c r="F82" s="65">
        <v>179.33279999999999</v>
      </c>
      <c r="G82" s="65">
        <v>232.47307826086956</v>
      </c>
      <c r="H82" s="65">
        <v>246.24</v>
      </c>
      <c r="I82" s="65">
        <v>274.51999999999992</v>
      </c>
    </row>
    <row r="83" spans="2:9" x14ac:dyDescent="0.25">
      <c r="D83" s="30" t="s">
        <v>6</v>
      </c>
      <c r="E83" s="74">
        <v>189.73858695652171</v>
      </c>
      <c r="F83" s="65">
        <v>224.41200000000001</v>
      </c>
      <c r="G83" s="65">
        <v>257.08923913043481</v>
      </c>
      <c r="H83" s="65">
        <v>272.51597826086953</v>
      </c>
      <c r="I83" s="65">
        <v>266.66999999999996</v>
      </c>
    </row>
    <row r="84" spans="2:9" x14ac:dyDescent="0.25">
      <c r="D84" s="30" t="s">
        <v>8</v>
      </c>
      <c r="E84" s="74">
        <v>198.4905</v>
      </c>
      <c r="F84" s="65">
        <v>207.60720000000001</v>
      </c>
      <c r="G84" s="65">
        <v>256.90799999999996</v>
      </c>
      <c r="H84" s="65">
        <v>282.20389999999998</v>
      </c>
      <c r="I84" s="65">
        <v>245.07999999999993</v>
      </c>
    </row>
    <row r="85" spans="2:9" x14ac:dyDescent="0.25">
      <c r="D85" s="30" t="s">
        <v>14</v>
      </c>
      <c r="E85" s="74">
        <v>158.45999999999998</v>
      </c>
      <c r="F85" s="65">
        <v>173.75880000000001</v>
      </c>
      <c r="G85" s="65">
        <v>195.49320000000003</v>
      </c>
      <c r="H85" s="65">
        <v>196.10419999999999</v>
      </c>
      <c r="I85" s="65">
        <v>198.29999999999995</v>
      </c>
    </row>
    <row r="86" spans="2:9" x14ac:dyDescent="0.25">
      <c r="D86" s="30" t="s">
        <v>15</v>
      </c>
      <c r="E86" s="74">
        <v>192.39862608695654</v>
      </c>
      <c r="F86" s="65">
        <v>240.23878260869566</v>
      </c>
      <c r="G86" s="65">
        <v>264.70800000000003</v>
      </c>
      <c r="H86" s="65">
        <v>252.5298260869566</v>
      </c>
      <c r="I86" s="65">
        <v>197.1048811594203</v>
      </c>
    </row>
    <row r="87" spans="2:9" x14ac:dyDescent="0.25">
      <c r="D87" s="30" t="s">
        <v>16</v>
      </c>
      <c r="E87" s="74">
        <v>203.77691449275363</v>
      </c>
      <c r="F87" s="65">
        <v>244.62504057971015</v>
      </c>
      <c r="G87" s="65">
        <v>265.39690144927539</v>
      </c>
      <c r="H87" s="65">
        <v>282.74731304347824</v>
      </c>
      <c r="I87" s="65">
        <v>189.98000000000002</v>
      </c>
    </row>
    <row r="88" spans="2:9" x14ac:dyDescent="0.25">
      <c r="D88" s="30" t="s">
        <v>17</v>
      </c>
      <c r="E88" s="74">
        <v>93.329400000000007</v>
      </c>
      <c r="F88" s="65">
        <v>103.14720000000001</v>
      </c>
      <c r="G88" s="65">
        <v>148</v>
      </c>
      <c r="H88" s="65">
        <v>142.63430434782609</v>
      </c>
      <c r="I88" s="65">
        <v>129.416</v>
      </c>
    </row>
    <row r="89" spans="2:9" x14ac:dyDescent="0.25"/>
    <row r="90" spans="2:9" x14ac:dyDescent="0.25"/>
    <row r="91" spans="2:9" x14ac:dyDescent="0.25">
      <c r="B91" s="111"/>
      <c r="D91" s="25" t="s">
        <v>120</v>
      </c>
    </row>
    <row r="92" spans="2:9" x14ac:dyDescent="0.25">
      <c r="D92" s="32"/>
    </row>
    <row r="93" spans="2:9" x14ac:dyDescent="0.25">
      <c r="D93" s="23" t="s">
        <v>1</v>
      </c>
      <c r="E93" s="55" t="str">
        <f>+'2. Overview'!$E$9</f>
        <v>2010-11</v>
      </c>
      <c r="F93" s="55" t="str">
        <f>+'2. Overview'!$F$9</f>
        <v>2011-12</v>
      </c>
      <c r="G93" s="55" t="str">
        <f>+'2. Overview'!$G$9</f>
        <v>2012-13</v>
      </c>
      <c r="H93" s="55" t="str">
        <f>+'2. Overview'!$H$9</f>
        <v>2013-14</v>
      </c>
      <c r="I93" s="55" t="str">
        <f>+'2. Overview'!$I$9</f>
        <v>2014-15</v>
      </c>
    </row>
    <row r="94" spans="2:9" x14ac:dyDescent="0.25">
      <c r="D94" s="30" t="s">
        <v>81</v>
      </c>
      <c r="E94" s="44">
        <v>16.436037829766054</v>
      </c>
      <c r="F94" s="66">
        <v>17.174573764363611</v>
      </c>
      <c r="G94" s="66">
        <v>17.058271424253512</v>
      </c>
      <c r="H94" s="66">
        <v>18.921234210239398</v>
      </c>
      <c r="I94" s="66">
        <v>20.864762312764885</v>
      </c>
    </row>
    <row r="95" spans="2:9" x14ac:dyDescent="0.25">
      <c r="D95" s="30" t="s">
        <v>74</v>
      </c>
      <c r="E95" s="76">
        <v>10.360898313477614</v>
      </c>
      <c r="F95" s="39">
        <v>11.304846572985374</v>
      </c>
      <c r="G95" s="39">
        <v>14.6460768421352</v>
      </c>
      <c r="H95" s="39">
        <v>15.560300025283031</v>
      </c>
      <c r="I95" s="39">
        <v>12.947673769943099</v>
      </c>
    </row>
    <row r="96" spans="2:9" x14ac:dyDescent="0.25">
      <c r="D96" s="30" t="s">
        <v>76</v>
      </c>
      <c r="E96" s="76">
        <v>6.2092120449060957</v>
      </c>
      <c r="F96" s="39">
        <v>8.6829933096555703</v>
      </c>
      <c r="G96" s="39">
        <v>11.639003303291057</v>
      </c>
      <c r="H96" s="39">
        <v>11.374780555723712</v>
      </c>
      <c r="I96" s="39">
        <v>11.010855492480829</v>
      </c>
    </row>
    <row r="97" spans="2:10" x14ac:dyDescent="0.25">
      <c r="D97" s="30" t="s">
        <v>11</v>
      </c>
      <c r="E97" s="76">
        <v>4.2534556947564832</v>
      </c>
      <c r="F97" s="39">
        <v>5.1117244508298993</v>
      </c>
      <c r="G97" s="39">
        <v>11.041391041391041</v>
      </c>
      <c r="H97" s="39">
        <v>9.6698999924806373</v>
      </c>
      <c r="I97" s="39">
        <v>8.9191514834075356</v>
      </c>
    </row>
    <row r="98" spans="2:10" x14ac:dyDescent="0.25">
      <c r="D98" s="30" t="s">
        <v>77</v>
      </c>
      <c r="E98" s="76">
        <v>13.057968261642866</v>
      </c>
      <c r="F98" s="39">
        <v>9.6732940012959112</v>
      </c>
      <c r="G98" s="39">
        <v>10.275988496274744</v>
      </c>
      <c r="H98" s="39">
        <v>9.7215046415893074</v>
      </c>
      <c r="I98" s="39">
        <v>8.6953667383347835</v>
      </c>
    </row>
    <row r="99" spans="2:10" x14ac:dyDescent="0.25">
      <c r="D99" s="30" t="s">
        <v>75</v>
      </c>
      <c r="E99" s="76">
        <v>2.5986873853875112</v>
      </c>
      <c r="F99" s="39">
        <v>4.4015297275469729</v>
      </c>
      <c r="G99" s="39">
        <v>7.1619154613116134</v>
      </c>
      <c r="H99" s="39">
        <v>7.1945753361682563</v>
      </c>
      <c r="I99" s="39">
        <v>7.880906732829593</v>
      </c>
    </row>
    <row r="100" spans="2:10" x14ac:dyDescent="0.25">
      <c r="D100" s="30" t="s">
        <v>86</v>
      </c>
      <c r="E100" s="76">
        <v>7.4428991491679781</v>
      </c>
      <c r="F100" s="39">
        <v>8.0294443130487601</v>
      </c>
      <c r="G100" s="39">
        <v>6.9358944885778264</v>
      </c>
      <c r="H100" s="39">
        <v>7.9819033769591208</v>
      </c>
      <c r="I100" s="39">
        <v>7.5667600472939149</v>
      </c>
    </row>
    <row r="101" spans="2:10" x14ac:dyDescent="0.25">
      <c r="D101" s="30" t="s">
        <v>79</v>
      </c>
      <c r="E101" s="76">
        <v>7.1734913601338244</v>
      </c>
      <c r="F101" s="39">
        <v>7.9050693656748976</v>
      </c>
      <c r="G101" s="39">
        <v>7.9446850023104965</v>
      </c>
      <c r="H101" s="39">
        <v>8.3446506714953976</v>
      </c>
      <c r="I101" s="39">
        <v>7.1306040312737116</v>
      </c>
    </row>
    <row r="102" spans="2:10" x14ac:dyDescent="0.25">
      <c r="D102" s="30" t="s">
        <v>80</v>
      </c>
      <c r="E102" s="76">
        <v>4.2980118706678292</v>
      </c>
      <c r="F102" s="39">
        <v>4.6800456589820394</v>
      </c>
      <c r="G102" s="39">
        <v>5.7627556183042863</v>
      </c>
      <c r="H102" s="39">
        <v>7.5881847936060645</v>
      </c>
      <c r="I102" s="39">
        <v>7.0183942179082877</v>
      </c>
    </row>
    <row r="103" spans="2:10" x14ac:dyDescent="0.25">
      <c r="D103" s="30" t="s">
        <v>83</v>
      </c>
      <c r="E103" s="76">
        <v>5.4244678122595538</v>
      </c>
      <c r="F103" s="39">
        <v>5.7717698836843763</v>
      </c>
      <c r="G103" s="39">
        <v>6.678689136247745</v>
      </c>
      <c r="H103" s="39">
        <v>6.9562538508934066</v>
      </c>
      <c r="I103" s="39">
        <v>6.9112109802016279</v>
      </c>
    </row>
    <row r="104" spans="2:10" x14ac:dyDescent="0.25">
      <c r="D104" s="30" t="s">
        <v>82</v>
      </c>
      <c r="E104" s="76">
        <v>4.5093806545823938</v>
      </c>
      <c r="F104" s="39">
        <v>5.1501544735060429</v>
      </c>
      <c r="G104" s="39">
        <v>5.8273776800439805</v>
      </c>
      <c r="H104" s="39">
        <v>8.2052851140680154</v>
      </c>
      <c r="I104" s="39">
        <v>6.5690809004082764</v>
      </c>
    </row>
    <row r="105" spans="2:10" x14ac:dyDescent="0.25">
      <c r="D105" s="30" t="s">
        <v>85</v>
      </c>
      <c r="E105" s="76">
        <v>9.34215569587057</v>
      </c>
      <c r="F105" s="39">
        <v>8.2917669150871429</v>
      </c>
      <c r="G105" s="39">
        <v>7.0411543000723347</v>
      </c>
      <c r="H105" s="39">
        <v>7.3026937837186443</v>
      </c>
      <c r="I105" s="39">
        <v>6.3751849579558986</v>
      </c>
    </row>
    <row r="106" spans="2:10" x14ac:dyDescent="0.25">
      <c r="D106" s="30" t="s">
        <v>78</v>
      </c>
      <c r="E106" s="76">
        <v>3.6863491259418963</v>
      </c>
      <c r="F106" s="39">
        <v>4.030342548858826</v>
      </c>
      <c r="G106" s="39">
        <v>4.1351982325001719</v>
      </c>
      <c r="H106" s="39">
        <v>5.9577270822106465</v>
      </c>
      <c r="I106" s="39">
        <v>6.0313425422984057</v>
      </c>
    </row>
    <row r="107" spans="2:10" x14ac:dyDescent="0.25">
      <c r="D107" s="30" t="s">
        <v>84</v>
      </c>
      <c r="E107" s="76">
        <v>4.963540538589271</v>
      </c>
      <c r="F107" s="39">
        <v>5.945252352437981</v>
      </c>
      <c r="G107" s="39">
        <v>4.7548396213084638</v>
      </c>
      <c r="H107" s="39">
        <v>6.2471627614624436</v>
      </c>
      <c r="I107" s="39">
        <v>5.5911975717439288</v>
      </c>
    </row>
    <row r="108" spans="2:10" x14ac:dyDescent="0.25">
      <c r="D108" s="30" t="s">
        <v>87</v>
      </c>
      <c r="E108" s="76">
        <v>5.4950946228488711</v>
      </c>
      <c r="F108" s="39">
        <v>8.1800021028283041</v>
      </c>
      <c r="G108" s="39">
        <v>6.7334503769492935</v>
      </c>
      <c r="H108" s="39">
        <v>5.5741699664940603</v>
      </c>
      <c r="I108" s="39">
        <v>3.8178633975481611</v>
      </c>
    </row>
    <row r="109" spans="2:10" x14ac:dyDescent="0.25">
      <c r="D109" s="30" t="s">
        <v>88</v>
      </c>
      <c r="E109" s="76">
        <v>4.85798096873435</v>
      </c>
      <c r="F109" s="39">
        <v>2.5175808720112518</v>
      </c>
      <c r="G109" s="39">
        <v>1.5666158325246082</v>
      </c>
      <c r="H109" s="39">
        <v>2.0401177517628533</v>
      </c>
      <c r="I109" s="39">
        <v>1.3580836688732683</v>
      </c>
    </row>
    <row r="110" spans="2:10" x14ac:dyDescent="0.25"/>
    <row r="111" spans="2:10" x14ac:dyDescent="0.25"/>
    <row r="112" spans="2:10" ht="15" customHeight="1" x14ac:dyDescent="0.25">
      <c r="B112" s="111"/>
      <c r="D112" s="25" t="s">
        <v>107</v>
      </c>
      <c r="J112" s="48"/>
    </row>
    <row r="113" spans="4:9" x14ac:dyDescent="0.25">
      <c r="D113" s="32"/>
    </row>
    <row r="114" spans="4:9" x14ac:dyDescent="0.25">
      <c r="D114" s="23" t="s">
        <v>1</v>
      </c>
      <c r="E114" s="55" t="str">
        <f>+'2. Overview'!$E$9</f>
        <v>2010-11</v>
      </c>
      <c r="F114" s="55" t="str">
        <f>+'2. Overview'!$F$9</f>
        <v>2011-12</v>
      </c>
      <c r="G114" s="55" t="str">
        <f>+'2. Overview'!$G$9</f>
        <v>2012-13</v>
      </c>
      <c r="H114" s="55" t="str">
        <f>+'2. Overview'!$H$9</f>
        <v>2013-14</v>
      </c>
      <c r="I114" s="55" t="str">
        <f>+'2. Overview'!$I$9</f>
        <v>2014-15</v>
      </c>
    </row>
    <row r="115" spans="4:9" x14ac:dyDescent="0.25">
      <c r="D115" s="30" t="s">
        <v>81</v>
      </c>
      <c r="E115" s="44">
        <v>8.6949783013019211</v>
      </c>
      <c r="F115" s="66">
        <v>8.9598036207425604</v>
      </c>
      <c r="G115" s="66">
        <v>7.0867331520096704</v>
      </c>
      <c r="H115" s="66">
        <v>10.717488789237668</v>
      </c>
      <c r="I115" s="66">
        <v>10.195324060372892</v>
      </c>
    </row>
    <row r="116" spans="4:9" x14ac:dyDescent="0.25">
      <c r="D116" s="30" t="s">
        <v>74</v>
      </c>
      <c r="E116" s="76">
        <v>8.8012618296529972</v>
      </c>
      <c r="F116" s="39">
        <v>5.5765001570845119</v>
      </c>
      <c r="G116" s="39">
        <v>6.5602004070768745</v>
      </c>
      <c r="H116" s="39">
        <v>8.6569957884885351</v>
      </c>
      <c r="I116" s="39">
        <v>7.6611015759088783</v>
      </c>
    </row>
    <row r="117" spans="4:9" x14ac:dyDescent="0.25">
      <c r="D117" s="30" t="s">
        <v>76</v>
      </c>
      <c r="E117" s="76">
        <v>2.2510121457489878</v>
      </c>
      <c r="F117" s="39">
        <v>3.7512023084321897</v>
      </c>
      <c r="G117" s="39">
        <v>6.1472137953057642</v>
      </c>
      <c r="H117" s="39">
        <v>5.3826611622737381</v>
      </c>
      <c r="I117" s="39">
        <v>5.0221099178774482</v>
      </c>
    </row>
    <row r="118" spans="4:9" x14ac:dyDescent="0.25">
      <c r="D118" s="30" t="s">
        <v>83</v>
      </c>
      <c r="E118" s="76">
        <v>4.1626016260162597</v>
      </c>
      <c r="F118" s="39">
        <v>3.8177735001604103</v>
      </c>
      <c r="G118" s="39">
        <v>5.7034220532319395</v>
      </c>
      <c r="H118" s="39">
        <v>4.8580441640378549</v>
      </c>
      <c r="I118" s="39">
        <v>4.9826553137811418</v>
      </c>
    </row>
    <row r="119" spans="4:9" x14ac:dyDescent="0.25">
      <c r="D119" s="30" t="s">
        <v>77</v>
      </c>
      <c r="E119" s="76">
        <v>3.3292231812577064</v>
      </c>
      <c r="F119" s="39">
        <v>2.3797025371828524</v>
      </c>
      <c r="G119" s="39">
        <v>2.4001401541695864</v>
      </c>
      <c r="H119" s="39">
        <v>3.3489618218352315</v>
      </c>
      <c r="I119" s="39">
        <v>3.9340954942837931</v>
      </c>
    </row>
    <row r="120" spans="4:9" x14ac:dyDescent="0.25">
      <c r="D120" s="30" t="s">
        <v>79</v>
      </c>
      <c r="E120" s="76">
        <v>1.317743132887899</v>
      </c>
      <c r="F120" s="39">
        <v>1.6855991205569805</v>
      </c>
      <c r="G120" s="39">
        <v>2.3433242506811989</v>
      </c>
      <c r="H120" s="39">
        <v>2.1460775473399458</v>
      </c>
      <c r="I120" s="39">
        <v>2.2098454904779015</v>
      </c>
    </row>
    <row r="121" spans="4:9" x14ac:dyDescent="0.25">
      <c r="D121" s="30" t="s">
        <v>11</v>
      </c>
      <c r="E121" s="76">
        <v>0</v>
      </c>
      <c r="F121" s="39">
        <v>0</v>
      </c>
      <c r="G121" s="39">
        <v>1.7577297755188479</v>
      </c>
      <c r="H121" s="39">
        <v>1.3625718543751331</v>
      </c>
      <c r="I121" s="39">
        <v>2.0144189991518235</v>
      </c>
    </row>
    <row r="122" spans="4:9" x14ac:dyDescent="0.25">
      <c r="D122" s="30" t="s">
        <v>87</v>
      </c>
      <c r="E122" s="76">
        <v>4.7050561797752808</v>
      </c>
      <c r="F122" s="39">
        <v>4.8814504881450489</v>
      </c>
      <c r="G122" s="39">
        <v>4.1695865451997198</v>
      </c>
      <c r="H122" s="39">
        <v>2.7206138821067318</v>
      </c>
      <c r="I122" s="39">
        <v>1.875</v>
      </c>
    </row>
    <row r="123" spans="4:9" x14ac:dyDescent="0.25">
      <c r="D123" s="30" t="s">
        <v>78</v>
      </c>
      <c r="E123" s="76">
        <v>1.3391746857722254E-2</v>
      </c>
      <c r="F123" s="39">
        <v>2.2987624995210912E-2</v>
      </c>
      <c r="G123" s="39">
        <v>2.0961164678531957E-2</v>
      </c>
      <c r="H123" s="39">
        <v>0.94124791255503271</v>
      </c>
      <c r="I123" s="39">
        <v>1.2353791562623209</v>
      </c>
    </row>
    <row r="124" spans="4:9" x14ac:dyDescent="0.25">
      <c r="D124" s="30" t="s">
        <v>86</v>
      </c>
      <c r="E124" s="76">
        <v>1.0639479971109504</v>
      </c>
      <c r="F124" s="39">
        <v>1.5487994755388019</v>
      </c>
      <c r="G124" s="39">
        <v>1.359849502821822</v>
      </c>
      <c r="H124" s="39">
        <v>1.4539622443077247</v>
      </c>
      <c r="I124" s="39">
        <v>1.1757105943152455</v>
      </c>
    </row>
    <row r="125" spans="4:9" x14ac:dyDescent="0.25">
      <c r="D125" s="30" t="s">
        <v>75</v>
      </c>
      <c r="E125" s="76">
        <v>0.61505832449628839</v>
      </c>
      <c r="F125" s="39">
        <v>0.37926675094816686</v>
      </c>
      <c r="G125" s="39">
        <v>1.1942174732872406</v>
      </c>
      <c r="H125" s="39">
        <v>1.1715481171548117</v>
      </c>
      <c r="I125" s="39">
        <v>1.1508683825068005</v>
      </c>
    </row>
    <row r="126" spans="4:9" x14ac:dyDescent="0.25">
      <c r="D126" s="30" t="s">
        <v>84</v>
      </c>
      <c r="E126" s="76">
        <v>1.4278159703860391</v>
      </c>
      <c r="F126" s="39">
        <v>1.5545361875637105</v>
      </c>
      <c r="G126" s="39">
        <v>2.1838496698831893</v>
      </c>
      <c r="H126" s="39">
        <v>0.91277890466531442</v>
      </c>
      <c r="I126" s="39">
        <v>1.139240506329114</v>
      </c>
    </row>
    <row r="127" spans="4:9" x14ac:dyDescent="0.25">
      <c r="D127" s="30" t="s">
        <v>85</v>
      </c>
      <c r="E127" s="76">
        <v>1.4362057448229792</v>
      </c>
      <c r="F127" s="39">
        <v>0.71186440677966101</v>
      </c>
      <c r="G127" s="39">
        <v>0.95011876484560576</v>
      </c>
      <c r="H127" s="39">
        <v>1.2704781009695754</v>
      </c>
      <c r="I127" s="39">
        <v>1.0460934946060805</v>
      </c>
    </row>
    <row r="128" spans="4:9" x14ac:dyDescent="0.25">
      <c r="D128" s="30" t="s">
        <v>88</v>
      </c>
      <c r="E128" s="76">
        <v>0.53238686779059452</v>
      </c>
      <c r="F128" s="39">
        <v>0.35149384885764495</v>
      </c>
      <c r="G128" s="39">
        <v>8.7642418930762495E-2</v>
      </c>
      <c r="H128" s="39">
        <v>0.71492403932082216</v>
      </c>
      <c r="I128" s="39">
        <v>0.85308056872037907</v>
      </c>
    </row>
    <row r="129" spans="2:9" x14ac:dyDescent="0.25">
      <c r="D129" s="30" t="s">
        <v>82</v>
      </c>
      <c r="E129" s="76">
        <v>1.4777453322714804</v>
      </c>
      <c r="F129" s="39">
        <v>1.9604410992473307</v>
      </c>
      <c r="G129" s="39">
        <v>1.8479958355023425</v>
      </c>
      <c r="H129" s="39">
        <v>1.6550297388156192</v>
      </c>
      <c r="I129" s="39">
        <v>0.82294052770000847</v>
      </c>
    </row>
    <row r="130" spans="2:9" x14ac:dyDescent="0.25">
      <c r="D130" s="30" t="s">
        <v>80</v>
      </c>
      <c r="E130" s="76">
        <v>0.36852534306190854</v>
      </c>
      <c r="F130" s="39">
        <v>0.6022671445987009</v>
      </c>
      <c r="G130" s="39">
        <v>0.60288144545835376</v>
      </c>
      <c r="H130" s="39">
        <v>0.47280483469605405</v>
      </c>
      <c r="I130" s="39">
        <v>0.42955477703642414</v>
      </c>
    </row>
    <row r="131" spans="2:9" x14ac:dyDescent="0.25"/>
    <row r="132" spans="2:9" x14ac:dyDescent="0.25"/>
    <row r="133" spans="2:9" x14ac:dyDescent="0.25">
      <c r="B133" s="111"/>
      <c r="D133" s="25" t="s">
        <v>66</v>
      </c>
    </row>
    <row r="134" spans="2:9" x14ac:dyDescent="0.25">
      <c r="D134" s="32"/>
    </row>
    <row r="135" spans="2:9" x14ac:dyDescent="0.25">
      <c r="D135" s="23" t="s">
        <v>1</v>
      </c>
      <c r="E135" s="55" t="str">
        <f>+'2. Overview'!$E$9</f>
        <v>2010-11</v>
      </c>
      <c r="F135" s="55" t="str">
        <f>+'2. Overview'!$F$9</f>
        <v>2011-12</v>
      </c>
      <c r="G135" s="55" t="str">
        <f>+'2. Overview'!$G$9</f>
        <v>2012-13</v>
      </c>
      <c r="H135" s="55" t="str">
        <f>+'2. Overview'!$H$9</f>
        <v>2013-14</v>
      </c>
      <c r="I135" s="55" t="str">
        <f>+'2. Overview'!$I$9</f>
        <v>2014-15</v>
      </c>
    </row>
    <row r="136" spans="2:9" x14ac:dyDescent="0.25">
      <c r="D136" s="30" t="s">
        <v>74</v>
      </c>
      <c r="E136" s="44">
        <v>0.29710757041740704</v>
      </c>
      <c r="F136" s="66">
        <v>0.36707771723544591</v>
      </c>
      <c r="G136" s="66">
        <v>0.32989221625003551</v>
      </c>
      <c r="H136" s="66">
        <v>0.46352220692755008</v>
      </c>
      <c r="I136" s="66">
        <v>0.46022537096954141</v>
      </c>
    </row>
    <row r="137" spans="2:9" x14ac:dyDescent="0.25">
      <c r="D137" s="30" t="s">
        <v>75</v>
      </c>
      <c r="E137" s="76">
        <v>0.50188205771643657</v>
      </c>
      <c r="F137" s="39">
        <v>0.41806218675027906</v>
      </c>
      <c r="G137" s="39">
        <v>0.36511725881196461</v>
      </c>
      <c r="H137" s="39">
        <v>0.38156533731754971</v>
      </c>
      <c r="I137" s="39">
        <v>0.45787752340137589</v>
      </c>
    </row>
    <row r="138" spans="2:9" x14ac:dyDescent="0.25">
      <c r="D138" s="30" t="s">
        <v>76</v>
      </c>
      <c r="E138" s="76">
        <v>0.42178155492603087</v>
      </c>
      <c r="F138" s="39">
        <v>0.41504914512265634</v>
      </c>
      <c r="G138" s="39">
        <v>0.46082949308755761</v>
      </c>
      <c r="H138" s="39">
        <v>0.28250297637064392</v>
      </c>
      <c r="I138" s="39">
        <v>0.36450552733791458</v>
      </c>
    </row>
    <row r="139" spans="2:9" x14ac:dyDescent="0.25">
      <c r="D139" s="30" t="s">
        <v>11</v>
      </c>
      <c r="E139" s="76">
        <v>3.4271352956856176E-2</v>
      </c>
      <c r="F139" s="39">
        <v>0.27978373473477258</v>
      </c>
      <c r="G139" s="39">
        <v>0.26838026838026835</v>
      </c>
      <c r="H139" s="39">
        <v>0.39476652379878191</v>
      </c>
      <c r="I139" s="39">
        <v>0.35916046241909538</v>
      </c>
    </row>
    <row r="140" spans="2:9" x14ac:dyDescent="0.25">
      <c r="D140" s="30" t="s">
        <v>77</v>
      </c>
      <c r="E140" s="76">
        <v>0.54048453661653229</v>
      </c>
      <c r="F140" s="39">
        <v>0.25406677352249085</v>
      </c>
      <c r="G140" s="39">
        <v>0.22368354664558773</v>
      </c>
      <c r="H140" s="39">
        <v>0.288328527857869</v>
      </c>
      <c r="I140" s="39">
        <v>0.3364571878744112</v>
      </c>
    </row>
    <row r="141" spans="2:9" x14ac:dyDescent="0.25">
      <c r="D141" s="30" t="s">
        <v>78</v>
      </c>
      <c r="E141" s="76">
        <v>7.7220434998154439E-3</v>
      </c>
      <c r="F141" s="39">
        <v>2.9501381269799967E-2</v>
      </c>
      <c r="G141" s="39">
        <v>5.8737764208128464E-2</v>
      </c>
      <c r="H141" s="39">
        <v>0.13421132953919801</v>
      </c>
      <c r="I141" s="39">
        <v>0.29126894500527434</v>
      </c>
    </row>
    <row r="142" spans="2:9" x14ac:dyDescent="0.25">
      <c r="D142" s="30" t="s">
        <v>79</v>
      </c>
      <c r="E142" s="76">
        <v>0.16016229779509905</v>
      </c>
      <c r="F142" s="39">
        <v>0.22685629526219353</v>
      </c>
      <c r="G142" s="39">
        <v>0.25672183333618581</v>
      </c>
      <c r="H142" s="39">
        <v>0.16263434099559043</v>
      </c>
      <c r="I142" s="39">
        <v>0.21442945271005839</v>
      </c>
    </row>
    <row r="143" spans="2:9" x14ac:dyDescent="0.25">
      <c r="D143" s="30" t="s">
        <v>80</v>
      </c>
      <c r="E143" s="76">
        <v>9.0482712821151376E-2</v>
      </c>
      <c r="F143" s="39">
        <v>9.6261101734325866E-2</v>
      </c>
      <c r="G143" s="39">
        <v>9.8956731527678407E-2</v>
      </c>
      <c r="H143" s="39">
        <v>0.1347968117895606</v>
      </c>
      <c r="I143" s="39">
        <v>0.18728602456652718</v>
      </c>
    </row>
    <row r="144" spans="2:9" x14ac:dyDescent="0.25">
      <c r="D144" s="30" t="s">
        <v>81</v>
      </c>
      <c r="E144" s="76">
        <v>0.20076323212211714</v>
      </c>
      <c r="F144" s="39">
        <v>0.26654964487135729</v>
      </c>
      <c r="G144" s="39">
        <v>0.27361957334436293</v>
      </c>
      <c r="H144" s="39">
        <v>0.30995436350326311</v>
      </c>
      <c r="I144" s="39">
        <v>0.17136125093713184</v>
      </c>
    </row>
    <row r="145" spans="2:9" x14ac:dyDescent="0.25">
      <c r="D145" s="30" t="s">
        <v>82</v>
      </c>
      <c r="E145" s="76">
        <v>6.6664550331735503E-2</v>
      </c>
      <c r="F145" s="39">
        <v>0.18209975019649652</v>
      </c>
      <c r="G145" s="39">
        <v>0.17256123633253925</v>
      </c>
      <c r="H145" s="39">
        <v>0.17686699154471303</v>
      </c>
      <c r="I145" s="39">
        <v>0.16492336560944681</v>
      </c>
    </row>
    <row r="146" spans="2:9" x14ac:dyDescent="0.25">
      <c r="D146" s="30" t="s">
        <v>83</v>
      </c>
      <c r="E146" s="76">
        <v>0.2436522185175686</v>
      </c>
      <c r="F146" s="39">
        <v>0.28921722728701665</v>
      </c>
      <c r="G146" s="39">
        <v>2.4874074995336108E-2</v>
      </c>
      <c r="H146" s="39">
        <v>0.12322858903265559</v>
      </c>
      <c r="I146" s="39">
        <v>0.12146240738491437</v>
      </c>
    </row>
    <row r="147" spans="2:9" x14ac:dyDescent="0.25">
      <c r="D147" s="30" t="s">
        <v>84</v>
      </c>
      <c r="E147" s="76">
        <v>0.16605299256371381</v>
      </c>
      <c r="F147" s="39">
        <v>0.58810949529512402</v>
      </c>
      <c r="G147" s="39">
        <v>0.18016108520559559</v>
      </c>
      <c r="H147" s="39">
        <v>0.14666340747983378</v>
      </c>
      <c r="I147" s="39">
        <v>0.12072295805739515</v>
      </c>
    </row>
    <row r="148" spans="2:9" x14ac:dyDescent="0.25">
      <c r="D148" s="30" t="s">
        <v>85</v>
      </c>
      <c r="E148" s="76">
        <v>0.32478666962538583</v>
      </c>
      <c r="F148" s="39">
        <v>0.21321127476869511</v>
      </c>
      <c r="G148" s="39">
        <v>0.22651996802071039</v>
      </c>
      <c r="H148" s="39">
        <v>0.20578801980014461</v>
      </c>
      <c r="I148" s="39">
        <v>7.759211808437691E-2</v>
      </c>
    </row>
    <row r="149" spans="2:9" x14ac:dyDescent="0.25">
      <c r="D149" s="30" t="s">
        <v>86</v>
      </c>
      <c r="E149" s="76">
        <v>0</v>
      </c>
      <c r="F149" s="39">
        <v>0</v>
      </c>
      <c r="G149" s="39">
        <v>0</v>
      </c>
      <c r="H149" s="39">
        <v>0</v>
      </c>
      <c r="I149" s="39">
        <v>0</v>
      </c>
    </row>
    <row r="150" spans="2:9" x14ac:dyDescent="0.25">
      <c r="D150" s="30" t="s">
        <v>87</v>
      </c>
      <c r="E150" s="76">
        <v>6.4332815096767276E-2</v>
      </c>
      <c r="F150" s="39">
        <v>2.6285353800862162E-2</v>
      </c>
      <c r="G150" s="39">
        <v>0</v>
      </c>
      <c r="H150" s="39">
        <v>0</v>
      </c>
      <c r="I150" s="39">
        <v>0</v>
      </c>
    </row>
    <row r="151" spans="2:9" x14ac:dyDescent="0.25">
      <c r="D151" s="30" t="s">
        <v>88</v>
      </c>
      <c r="E151" s="76">
        <v>0.62960578092580666</v>
      </c>
      <c r="F151" s="39">
        <v>9.1420534458509145E-2</v>
      </c>
      <c r="G151" s="39">
        <v>0</v>
      </c>
      <c r="H151" s="39">
        <v>0.568220716095023</v>
      </c>
      <c r="I151" s="39">
        <v>0</v>
      </c>
    </row>
    <row r="152" spans="2:9" x14ac:dyDescent="0.25"/>
    <row r="153" spans="2:9" x14ac:dyDescent="0.25"/>
    <row r="154" spans="2:9" ht="15" customHeight="1" x14ac:dyDescent="0.25">
      <c r="B154" s="111"/>
      <c r="D154" s="25" t="s">
        <v>67</v>
      </c>
    </row>
    <row r="155" spans="2:9" ht="15" customHeight="1" x14ac:dyDescent="0.25">
      <c r="D155" s="32"/>
    </row>
    <row r="156" spans="2:9" x14ac:dyDescent="0.25">
      <c r="D156" s="23" t="s">
        <v>1</v>
      </c>
      <c r="E156" s="55" t="str">
        <f>+'2. Overview'!$E$9</f>
        <v>2010-11</v>
      </c>
      <c r="F156" s="55" t="str">
        <f>+'2. Overview'!$F$9</f>
        <v>2011-12</v>
      </c>
      <c r="G156" s="55" t="str">
        <f>+'2. Overview'!$G$9</f>
        <v>2012-13</v>
      </c>
      <c r="H156" s="55" t="str">
        <f>+'2. Overview'!$H$9</f>
        <v>2013-14</v>
      </c>
      <c r="I156" s="55" t="str">
        <f>+'2. Overview'!$I$9</f>
        <v>2014-15</v>
      </c>
    </row>
    <row r="157" spans="2:9" x14ac:dyDescent="0.25">
      <c r="D157" s="30" t="s">
        <v>76</v>
      </c>
      <c r="E157" s="44">
        <v>0.17813765182186234</v>
      </c>
      <c r="F157" s="66">
        <v>0.41680025649246555</v>
      </c>
      <c r="G157" s="66">
        <v>0.46303688328277182</v>
      </c>
      <c r="H157" s="66">
        <v>0.12702445220704986</v>
      </c>
      <c r="I157" s="66">
        <v>0.22109917877447885</v>
      </c>
    </row>
    <row r="158" spans="2:9" x14ac:dyDescent="0.25">
      <c r="D158" s="30" t="s">
        <v>78</v>
      </c>
      <c r="E158" s="76">
        <v>5.7393200818809664E-3</v>
      </c>
      <c r="F158" s="39">
        <v>1.5325083330140607E-2</v>
      </c>
      <c r="G158" s="39">
        <v>1.1433362551926521E-2</v>
      </c>
      <c r="H158" s="39">
        <v>9.1088507666616053E-2</v>
      </c>
      <c r="I158" s="39">
        <v>0.17085030884478905</v>
      </c>
    </row>
    <row r="159" spans="2:9" x14ac:dyDescent="0.25">
      <c r="D159" s="30" t="s">
        <v>11</v>
      </c>
      <c r="E159" s="76">
        <v>0</v>
      </c>
      <c r="F159" s="39">
        <v>0</v>
      </c>
      <c r="G159" s="39">
        <v>0.19059720457433291</v>
      </c>
      <c r="H159" s="39">
        <v>0.14903129657228018</v>
      </c>
      <c r="I159" s="39">
        <v>0.14843087362171331</v>
      </c>
    </row>
    <row r="160" spans="2:9" x14ac:dyDescent="0.25">
      <c r="D160" s="30" t="s">
        <v>83</v>
      </c>
      <c r="E160" s="76">
        <v>0.13008130081300812</v>
      </c>
      <c r="F160" s="39">
        <v>9.6246390760346495E-2</v>
      </c>
      <c r="G160" s="39">
        <v>6.3371356147021538E-2</v>
      </c>
      <c r="H160" s="39">
        <v>0.15772870662460567</v>
      </c>
      <c r="I160" s="39">
        <v>0.12614317250078838</v>
      </c>
    </row>
    <row r="161" spans="2:9" x14ac:dyDescent="0.25">
      <c r="D161" s="30" t="s">
        <v>74</v>
      </c>
      <c r="E161" s="76">
        <v>1.577287066246057E-2</v>
      </c>
      <c r="F161" s="39">
        <v>4.71253534401508E-2</v>
      </c>
      <c r="G161" s="39">
        <v>3.1313605761703459E-2</v>
      </c>
      <c r="H161" s="39">
        <v>4.6794571829667758E-2</v>
      </c>
      <c r="I161" s="39">
        <v>0.10922140739584958</v>
      </c>
    </row>
    <row r="162" spans="2:9" x14ac:dyDescent="0.25">
      <c r="D162" s="30" t="s">
        <v>75</v>
      </c>
      <c r="E162" s="76">
        <v>0</v>
      </c>
      <c r="F162" s="39">
        <v>0</v>
      </c>
      <c r="G162" s="39">
        <v>4.1902367483762831E-2</v>
      </c>
      <c r="H162" s="39">
        <v>8.3682008368200833E-2</v>
      </c>
      <c r="I162" s="39">
        <v>6.2774639045825489E-2</v>
      </c>
    </row>
    <row r="163" spans="2:9" x14ac:dyDescent="0.25">
      <c r="D163" s="30" t="s">
        <v>82</v>
      </c>
      <c r="E163" s="76">
        <v>1.7697548889478807E-2</v>
      </c>
      <c r="F163" s="39">
        <v>1.7503938386136883E-2</v>
      </c>
      <c r="G163" s="39">
        <v>0</v>
      </c>
      <c r="H163" s="39">
        <v>8.6199465563313506E-3</v>
      </c>
      <c r="I163" s="39">
        <v>3.3935691863917872E-2</v>
      </c>
    </row>
    <row r="164" spans="2:9" x14ac:dyDescent="0.25">
      <c r="D164" s="30" t="s">
        <v>80</v>
      </c>
      <c r="E164" s="76">
        <v>1.8518861460397416E-3</v>
      </c>
      <c r="F164" s="39">
        <v>1.6375843810840809E-2</v>
      </c>
      <c r="G164" s="39">
        <v>4.0070670090887564E-2</v>
      </c>
      <c r="H164" s="39">
        <v>4.4436544614290793E-2</v>
      </c>
      <c r="I164" s="39">
        <v>2.9927996760734467E-2</v>
      </c>
    </row>
    <row r="165" spans="2:9" x14ac:dyDescent="0.25">
      <c r="D165" s="30" t="s">
        <v>79</v>
      </c>
      <c r="E165" s="76">
        <v>3.711952487008166E-2</v>
      </c>
      <c r="F165" s="39">
        <v>0.21986075485525836</v>
      </c>
      <c r="G165" s="39">
        <v>3.6330608537693009E-2</v>
      </c>
      <c r="H165" s="39">
        <v>0</v>
      </c>
      <c r="I165" s="39">
        <v>1.7966223499820338E-2</v>
      </c>
    </row>
    <row r="166" spans="2:9" x14ac:dyDescent="0.25">
      <c r="D166" s="30" t="s">
        <v>86</v>
      </c>
      <c r="E166" s="76">
        <v>2.2223456858714373E-2</v>
      </c>
      <c r="F166" s="39">
        <v>2.7315687399273401E-3</v>
      </c>
      <c r="G166" s="39">
        <v>0</v>
      </c>
      <c r="H166" s="39">
        <v>0</v>
      </c>
      <c r="I166" s="39">
        <v>0</v>
      </c>
    </row>
    <row r="167" spans="2:9" x14ac:dyDescent="0.25">
      <c r="D167" s="30" t="s">
        <v>81</v>
      </c>
      <c r="E167" s="76">
        <v>0</v>
      </c>
      <c r="F167" s="39">
        <v>0</v>
      </c>
      <c r="G167" s="39">
        <v>0</v>
      </c>
      <c r="H167" s="39">
        <v>1.4947683109118088E-2</v>
      </c>
      <c r="I167" s="39">
        <v>0</v>
      </c>
    </row>
    <row r="168" spans="2:9" x14ac:dyDescent="0.25">
      <c r="D168" s="30" t="s">
        <v>87</v>
      </c>
      <c r="E168" s="76">
        <v>3.51123595505618E-2</v>
      </c>
      <c r="F168" s="39">
        <v>0</v>
      </c>
      <c r="G168" s="39">
        <v>0</v>
      </c>
      <c r="H168" s="39">
        <v>0</v>
      </c>
      <c r="I168" s="39">
        <v>0</v>
      </c>
    </row>
    <row r="169" spans="2:9" x14ac:dyDescent="0.25">
      <c r="D169" s="30" t="s">
        <v>77</v>
      </c>
      <c r="E169" s="76">
        <v>0</v>
      </c>
      <c r="F169" s="39">
        <v>0</v>
      </c>
      <c r="G169" s="39">
        <v>0</v>
      </c>
      <c r="H169" s="39">
        <v>0</v>
      </c>
      <c r="I169" s="39">
        <v>0</v>
      </c>
    </row>
    <row r="170" spans="2:9" x14ac:dyDescent="0.25">
      <c r="D170" s="30" t="s">
        <v>84</v>
      </c>
      <c r="E170" s="76">
        <v>0</v>
      </c>
      <c r="F170" s="39">
        <v>0</v>
      </c>
      <c r="G170" s="39">
        <v>0</v>
      </c>
      <c r="H170" s="39">
        <v>0</v>
      </c>
      <c r="I170" s="39">
        <v>0</v>
      </c>
    </row>
    <row r="171" spans="2:9" x14ac:dyDescent="0.25">
      <c r="D171" s="30" t="s">
        <v>85</v>
      </c>
      <c r="E171" s="76">
        <v>0</v>
      </c>
      <c r="F171" s="39">
        <v>0</v>
      </c>
      <c r="G171" s="39">
        <v>0</v>
      </c>
      <c r="H171" s="39">
        <v>0</v>
      </c>
      <c r="I171" s="39">
        <v>0</v>
      </c>
    </row>
    <row r="172" spans="2:9" x14ac:dyDescent="0.25">
      <c r="D172" s="30" t="s">
        <v>88</v>
      </c>
      <c r="E172" s="76">
        <v>0.35492457852706299</v>
      </c>
      <c r="F172" s="39">
        <v>0</v>
      </c>
      <c r="G172" s="39">
        <v>0</v>
      </c>
      <c r="H172" s="39">
        <v>0</v>
      </c>
      <c r="I172" s="39">
        <v>0</v>
      </c>
    </row>
    <row r="173" spans="2:9" x14ac:dyDescent="0.25"/>
    <row r="174" spans="2:9" x14ac:dyDescent="0.25"/>
    <row r="175" spans="2:9" x14ac:dyDescent="0.25">
      <c r="B175" s="111"/>
      <c r="D175" s="25" t="s">
        <v>68</v>
      </c>
    </row>
    <row r="176" spans="2:9" x14ac:dyDescent="0.25">
      <c r="D176" s="32"/>
    </row>
    <row r="177" spans="4:9" x14ac:dyDescent="0.25">
      <c r="D177" s="23" t="s">
        <v>1</v>
      </c>
      <c r="E177" s="55" t="s">
        <v>0</v>
      </c>
      <c r="F177" s="55" t="s">
        <v>48</v>
      </c>
      <c r="G177" s="55" t="s">
        <v>65</v>
      </c>
      <c r="H177" s="55" t="s">
        <v>71</v>
      </c>
      <c r="I177" s="55" t="s">
        <v>73</v>
      </c>
    </row>
    <row r="178" spans="4:9" x14ac:dyDescent="0.25">
      <c r="D178" s="30" t="s">
        <v>74</v>
      </c>
      <c r="E178" s="44">
        <v>0.18059479770469838</v>
      </c>
      <c r="F178" s="66">
        <v>0.10897619730427302</v>
      </c>
      <c r="G178" s="66">
        <v>2.5595085743537239E-2</v>
      </c>
      <c r="H178" s="66">
        <v>2.2473803972244851E-2</v>
      </c>
      <c r="I178" s="66">
        <v>0.20640410576815799</v>
      </c>
    </row>
    <row r="179" spans="4:9" x14ac:dyDescent="0.25">
      <c r="D179" s="30" t="s">
        <v>86</v>
      </c>
      <c r="E179" s="76">
        <v>0.14476483990092187</v>
      </c>
      <c r="F179" s="39">
        <v>0.14307530140710178</v>
      </c>
      <c r="G179" s="39">
        <v>0.17596589667396073</v>
      </c>
      <c r="H179" s="39">
        <v>0.17280522304471299</v>
      </c>
      <c r="I179" s="39">
        <v>0.11024594965967556</v>
      </c>
    </row>
    <row r="180" spans="4:9" x14ac:dyDescent="0.25">
      <c r="D180" s="30" t="s">
        <v>11</v>
      </c>
      <c r="E180" s="76">
        <v>0</v>
      </c>
      <c r="F180" s="39">
        <v>4.1589474082195925E-2</v>
      </c>
      <c r="G180" s="39">
        <v>2.6460026460026459E-2</v>
      </c>
      <c r="H180" s="39">
        <v>0.18422437777276487</v>
      </c>
      <c r="I180" s="39">
        <v>8.9790115604773846E-2</v>
      </c>
    </row>
    <row r="181" spans="4:9" x14ac:dyDescent="0.25">
      <c r="D181" s="30" t="s">
        <v>87</v>
      </c>
      <c r="E181" s="76">
        <v>5.3610679247306066E-2</v>
      </c>
      <c r="F181" s="39">
        <v>9.9884344443276193E-2</v>
      </c>
      <c r="G181" s="39">
        <v>0.18072911287824023</v>
      </c>
      <c r="H181" s="39">
        <v>0.11168646563102853</v>
      </c>
      <c r="I181" s="39">
        <v>8.006004503377534E-2</v>
      </c>
    </row>
    <row r="182" spans="4:9" x14ac:dyDescent="0.25">
      <c r="D182" s="30" t="s">
        <v>78</v>
      </c>
      <c r="E182" s="76">
        <v>1.5444086999630887E-3</v>
      </c>
      <c r="F182" s="39">
        <v>1.512891347169229E-4</v>
      </c>
      <c r="G182" s="39">
        <v>1.3417255783582645E-3</v>
      </c>
      <c r="H182" s="39">
        <v>4.3228023442440283E-2</v>
      </c>
      <c r="I182" s="39">
        <v>4.565837516298895E-2</v>
      </c>
    </row>
    <row r="183" spans="4:9" x14ac:dyDescent="0.25">
      <c r="D183" s="30" t="s">
        <v>84</v>
      </c>
      <c r="E183" s="76">
        <v>5.7757562630856976E-2</v>
      </c>
      <c r="F183" s="39">
        <v>3.5642999714856002E-2</v>
      </c>
      <c r="G183" s="39">
        <v>7.0651405962978663E-3</v>
      </c>
      <c r="H183" s="39">
        <v>3.1427873031392953E-2</v>
      </c>
      <c r="I183" s="39">
        <v>3.1043046357615896E-2</v>
      </c>
    </row>
    <row r="184" spans="4:9" x14ac:dyDescent="0.25">
      <c r="D184" s="30" t="s">
        <v>79</v>
      </c>
      <c r="E184" s="76">
        <v>2.1354973039346539E-2</v>
      </c>
      <c r="F184" s="39">
        <v>4.1881162202251111E-2</v>
      </c>
      <c r="G184" s="39">
        <v>1.7114788889079052E-2</v>
      </c>
      <c r="H184" s="39">
        <v>1.005985614405714E-2</v>
      </c>
      <c r="I184" s="39">
        <v>2.474185992808366E-2</v>
      </c>
    </row>
    <row r="185" spans="4:9" x14ac:dyDescent="0.25">
      <c r="D185" s="30" t="s">
        <v>75</v>
      </c>
      <c r="E185" s="76">
        <v>1.2064472541260496E-2</v>
      </c>
      <c r="F185" s="39">
        <v>2.8504240005700846E-2</v>
      </c>
      <c r="G185" s="39">
        <v>4.4469409727098251E-2</v>
      </c>
      <c r="H185" s="39">
        <v>1.3791518216296978E-2</v>
      </c>
      <c r="I185" s="39">
        <v>2.0299988722228487E-2</v>
      </c>
    </row>
    <row r="186" spans="4:9" x14ac:dyDescent="0.25">
      <c r="D186" s="30" t="s">
        <v>83</v>
      </c>
      <c r="E186" s="76">
        <v>1.2823800974608873E-2</v>
      </c>
      <c r="F186" s="39">
        <v>0</v>
      </c>
      <c r="G186" s="39">
        <v>0</v>
      </c>
      <c r="H186" s="39">
        <v>6.1614294516327784E-3</v>
      </c>
      <c r="I186" s="39">
        <v>1.8219361107737156E-2</v>
      </c>
    </row>
    <row r="187" spans="4:9" x14ac:dyDescent="0.25">
      <c r="D187" s="30" t="s">
        <v>77</v>
      </c>
      <c r="E187" s="76">
        <v>2.0721451883061938E-2</v>
      </c>
      <c r="F187" s="39">
        <v>3.0692630358421718E-2</v>
      </c>
      <c r="G187" s="39">
        <v>4.7091272978018468E-2</v>
      </c>
      <c r="H187" s="39">
        <v>3.9999333344444263E-2</v>
      </c>
      <c r="I187" s="39">
        <v>1.1488782024979894E-2</v>
      </c>
    </row>
    <row r="188" spans="4:9" x14ac:dyDescent="0.25">
      <c r="D188" s="30" t="s">
        <v>76</v>
      </c>
      <c r="E188" s="76">
        <v>1.2590494176896444E-2</v>
      </c>
      <c r="F188" s="39">
        <v>1.0324605600066077E-2</v>
      </c>
      <c r="G188" s="39">
        <v>2.8546959748786755E-2</v>
      </c>
      <c r="H188" s="39">
        <v>4.0357568052949128E-2</v>
      </c>
      <c r="I188" s="39">
        <v>9.9591674136042217E-3</v>
      </c>
    </row>
    <row r="189" spans="4:9" x14ac:dyDescent="0.25">
      <c r="D189" s="30" t="s">
        <v>81</v>
      </c>
      <c r="E189" s="76">
        <v>1.3273602123776339E-2</v>
      </c>
      <c r="F189" s="39">
        <v>1.9503632551562729E-2</v>
      </c>
      <c r="G189" s="39">
        <v>3.1816229458646851E-2</v>
      </c>
      <c r="H189" s="39">
        <v>0</v>
      </c>
      <c r="I189" s="39">
        <v>4.5900335072446034E-3</v>
      </c>
    </row>
    <row r="190" spans="4:9" x14ac:dyDescent="0.25">
      <c r="D190" s="30" t="s">
        <v>80</v>
      </c>
      <c r="E190" s="76">
        <v>2.6563732204374713E-3</v>
      </c>
      <c r="F190" s="39">
        <v>6.5041284955625581E-4</v>
      </c>
      <c r="G190" s="39">
        <v>6.3740245750517493E-4</v>
      </c>
      <c r="H190" s="39">
        <v>1.5637681182083594E-3</v>
      </c>
      <c r="I190" s="39">
        <v>2.6075859276256854E-3</v>
      </c>
    </row>
    <row r="191" spans="4:9" x14ac:dyDescent="0.25">
      <c r="D191" s="30" t="s">
        <v>82</v>
      </c>
      <c r="E191" s="76">
        <v>5.5553791943112919E-3</v>
      </c>
      <c r="F191" s="39">
        <v>4.669224364012731E-3</v>
      </c>
      <c r="G191" s="39">
        <v>0</v>
      </c>
      <c r="H191" s="39">
        <v>0</v>
      </c>
      <c r="I191" s="39">
        <v>0</v>
      </c>
    </row>
    <row r="192" spans="4:9" x14ac:dyDescent="0.25">
      <c r="D192" s="30" t="s">
        <v>85</v>
      </c>
      <c r="E192" s="76">
        <v>2.8242319097859635E-2</v>
      </c>
      <c r="F192" s="39">
        <v>3.520920133794965E-2</v>
      </c>
      <c r="G192" s="39">
        <v>6.2816461720028929E-2</v>
      </c>
      <c r="H192" s="39">
        <v>9.6405198464932618E-2</v>
      </c>
      <c r="I192" s="39">
        <v>0</v>
      </c>
    </row>
    <row r="193" spans="2:9" x14ac:dyDescent="0.25">
      <c r="D193" s="30" t="s">
        <v>88</v>
      </c>
      <c r="E193" s="76">
        <v>0</v>
      </c>
      <c r="F193" s="39">
        <v>0</v>
      </c>
      <c r="G193" s="39">
        <v>6.9319284624982675E-3</v>
      </c>
      <c r="H193" s="39">
        <v>6.8460327240364204E-3</v>
      </c>
      <c r="I193" s="39">
        <v>0</v>
      </c>
    </row>
    <row r="194" spans="2:9" x14ac:dyDescent="0.25"/>
    <row r="195" spans="2:9" x14ac:dyDescent="0.25"/>
    <row r="196" spans="2:9" ht="15" customHeight="1" x14ac:dyDescent="0.25">
      <c r="B196" s="111"/>
      <c r="D196" s="25" t="s">
        <v>21</v>
      </c>
    </row>
    <row r="197" spans="2:9" x14ac:dyDescent="0.25">
      <c r="D197" s="32"/>
    </row>
    <row r="198" spans="2:9" x14ac:dyDescent="0.25">
      <c r="D198" s="23"/>
      <c r="E198" s="55" t="s">
        <v>0</v>
      </c>
      <c r="F198" s="55" t="s">
        <v>48</v>
      </c>
      <c r="G198" s="55" t="s">
        <v>65</v>
      </c>
      <c r="H198" s="55" t="s">
        <v>71</v>
      </c>
      <c r="I198" s="55" t="s">
        <v>73</v>
      </c>
    </row>
    <row r="199" spans="2:9" x14ac:dyDescent="0.25">
      <c r="D199" s="30" t="s">
        <v>78</v>
      </c>
      <c r="E199" s="73">
        <v>1861.92</v>
      </c>
      <c r="F199" s="64">
        <v>1833.16</v>
      </c>
      <c r="G199" s="64">
        <v>1981.85</v>
      </c>
      <c r="H199" s="64">
        <v>2021.67</v>
      </c>
      <c r="I199" s="64">
        <v>1698.33</v>
      </c>
    </row>
    <row r="200" spans="2:9" x14ac:dyDescent="0.25">
      <c r="D200" s="30" t="s">
        <v>80</v>
      </c>
      <c r="E200" s="74">
        <v>1166</v>
      </c>
      <c r="F200" s="65">
        <v>1314</v>
      </c>
      <c r="G200" s="65">
        <v>1624</v>
      </c>
      <c r="H200" s="65">
        <v>1637</v>
      </c>
      <c r="I200" s="65">
        <v>1575</v>
      </c>
    </row>
    <row r="201" spans="2:9" x14ac:dyDescent="0.25">
      <c r="D201" s="30" t="s">
        <v>85</v>
      </c>
      <c r="E201" s="74">
        <v>926</v>
      </c>
      <c r="F201" s="65">
        <v>805</v>
      </c>
      <c r="G201" s="65">
        <v>1036</v>
      </c>
      <c r="H201" s="65">
        <v>1103</v>
      </c>
      <c r="I201" s="65">
        <v>1166</v>
      </c>
    </row>
    <row r="202" spans="2:9" x14ac:dyDescent="0.25">
      <c r="D202" s="30" t="s">
        <v>11</v>
      </c>
      <c r="E202" s="74">
        <v>1494</v>
      </c>
      <c r="F202" s="65">
        <v>1388.02</v>
      </c>
      <c r="G202" s="65">
        <v>1894</v>
      </c>
      <c r="H202" s="65">
        <v>1082.58</v>
      </c>
      <c r="I202" s="65">
        <v>1015.77</v>
      </c>
    </row>
    <row r="203" spans="2:9" x14ac:dyDescent="0.25">
      <c r="D203" s="30" t="s">
        <v>82</v>
      </c>
      <c r="E203" s="74">
        <v>716.68000000000006</v>
      </c>
      <c r="F203" s="65">
        <v>841</v>
      </c>
      <c r="G203" s="65">
        <v>859.27</v>
      </c>
      <c r="H203" s="65">
        <v>947.58</v>
      </c>
      <c r="I203" s="65">
        <v>872.5</v>
      </c>
    </row>
    <row r="204" spans="2:9" x14ac:dyDescent="0.25">
      <c r="D204" s="30" t="s">
        <v>83</v>
      </c>
      <c r="E204" s="74">
        <v>346</v>
      </c>
      <c r="F204" s="65">
        <v>496</v>
      </c>
      <c r="G204" s="65">
        <v>529</v>
      </c>
      <c r="H204" s="65">
        <v>690</v>
      </c>
      <c r="I204" s="65">
        <v>842</v>
      </c>
    </row>
    <row r="205" spans="2:9" x14ac:dyDescent="0.25">
      <c r="D205" s="30" t="s">
        <v>79</v>
      </c>
      <c r="E205" s="74">
        <v>853</v>
      </c>
      <c r="F205" s="65">
        <v>1043.1099999999999</v>
      </c>
      <c r="G205" s="65">
        <v>795.69</v>
      </c>
      <c r="H205" s="65">
        <v>737</v>
      </c>
      <c r="I205" s="65">
        <v>786</v>
      </c>
    </row>
    <row r="206" spans="2:9" x14ac:dyDescent="0.25">
      <c r="D206" s="30" t="s">
        <v>84</v>
      </c>
      <c r="E206" s="74">
        <v>651.34</v>
      </c>
      <c r="F206" s="65">
        <v>595</v>
      </c>
      <c r="G206" s="65">
        <v>693.98</v>
      </c>
      <c r="H206" s="65">
        <v>828.35</v>
      </c>
      <c r="I206" s="65">
        <v>681.85</v>
      </c>
    </row>
    <row r="207" spans="2:9" x14ac:dyDescent="0.25">
      <c r="D207" s="30" t="s">
        <v>81</v>
      </c>
      <c r="E207" s="74">
        <v>370.65000000000003</v>
      </c>
      <c r="F207" s="65">
        <v>557.66</v>
      </c>
      <c r="G207" s="65">
        <v>532.52</v>
      </c>
      <c r="H207" s="65">
        <v>615.24</v>
      </c>
      <c r="I207" s="65">
        <v>646</v>
      </c>
    </row>
    <row r="208" spans="2:9" x14ac:dyDescent="0.25">
      <c r="D208" s="30" t="s">
        <v>77</v>
      </c>
      <c r="E208" s="74">
        <v>417.94</v>
      </c>
      <c r="F208" s="65">
        <v>522</v>
      </c>
      <c r="G208" s="65">
        <v>577.13</v>
      </c>
      <c r="H208" s="65">
        <v>679.93</v>
      </c>
      <c r="I208" s="65">
        <v>529.85</v>
      </c>
    </row>
    <row r="209" spans="2:9" x14ac:dyDescent="0.25">
      <c r="D209" s="30" t="s">
        <v>74</v>
      </c>
      <c r="E209" s="74">
        <v>680</v>
      </c>
      <c r="F209" s="65">
        <v>926</v>
      </c>
      <c r="G209" s="65">
        <v>554</v>
      </c>
      <c r="H209" s="65">
        <v>482</v>
      </c>
      <c r="I209" s="65">
        <v>496</v>
      </c>
    </row>
    <row r="210" spans="2:9" x14ac:dyDescent="0.25">
      <c r="D210" s="30" t="s">
        <v>76</v>
      </c>
      <c r="E210" s="74">
        <v>408.66</v>
      </c>
      <c r="F210" s="65">
        <v>470.35</v>
      </c>
      <c r="G210" s="65">
        <v>529</v>
      </c>
      <c r="H210" s="65">
        <v>768.04</v>
      </c>
      <c r="I210" s="65">
        <v>492.9</v>
      </c>
    </row>
    <row r="211" spans="2:9" x14ac:dyDescent="0.25">
      <c r="D211" s="30" t="s">
        <v>75</v>
      </c>
      <c r="E211" s="74">
        <v>363</v>
      </c>
      <c r="F211" s="65">
        <v>360</v>
      </c>
      <c r="G211" s="65">
        <v>453.95</v>
      </c>
      <c r="H211" s="65">
        <v>398</v>
      </c>
      <c r="I211" s="65">
        <v>454.55</v>
      </c>
    </row>
    <row r="212" spans="2:9" x14ac:dyDescent="0.25">
      <c r="D212" s="30" t="s">
        <v>86</v>
      </c>
      <c r="E212" s="74">
        <v>0</v>
      </c>
      <c r="F212" s="65">
        <v>0</v>
      </c>
      <c r="G212" s="65">
        <v>0</v>
      </c>
      <c r="H212" s="65">
        <v>0</v>
      </c>
      <c r="I212" s="65">
        <v>0</v>
      </c>
    </row>
    <row r="213" spans="2:9" x14ac:dyDescent="0.25">
      <c r="D213" s="30" t="s">
        <v>87</v>
      </c>
      <c r="E213" s="74">
        <v>588.82000000000005</v>
      </c>
      <c r="F213" s="65">
        <v>585.83000000000004</v>
      </c>
      <c r="G213" s="65">
        <v>0</v>
      </c>
      <c r="H213" s="65">
        <v>0</v>
      </c>
      <c r="I213" s="65">
        <v>0</v>
      </c>
    </row>
    <row r="214" spans="2:9" x14ac:dyDescent="0.25">
      <c r="D214" s="30" t="s">
        <v>88</v>
      </c>
      <c r="E214" s="74">
        <v>560.65</v>
      </c>
      <c r="F214" s="65">
        <v>1343.75</v>
      </c>
      <c r="G214" s="65">
        <v>0</v>
      </c>
      <c r="H214" s="65">
        <v>904</v>
      </c>
      <c r="I214" s="65">
        <v>0</v>
      </c>
    </row>
    <row r="215" spans="2:9" x14ac:dyDescent="0.25"/>
    <row r="216" spans="2:9" x14ac:dyDescent="0.25"/>
    <row r="217" spans="2:9" ht="15" customHeight="1" x14ac:dyDescent="0.25">
      <c r="B217" s="111"/>
      <c r="D217" s="25" t="s">
        <v>22</v>
      </c>
    </row>
    <row r="218" spans="2:9" x14ac:dyDescent="0.25">
      <c r="D218" s="32"/>
    </row>
    <row r="219" spans="2:9" x14ac:dyDescent="0.25">
      <c r="D219" s="23"/>
      <c r="E219" s="55" t="s">
        <v>0</v>
      </c>
      <c r="F219" s="55" t="s">
        <v>48</v>
      </c>
      <c r="G219" s="55" t="s">
        <v>65</v>
      </c>
      <c r="H219" s="55" t="s">
        <v>71</v>
      </c>
      <c r="I219" s="55" t="s">
        <v>73</v>
      </c>
    </row>
    <row r="220" spans="2:9" x14ac:dyDescent="0.25">
      <c r="D220" s="30" t="s">
        <v>80</v>
      </c>
      <c r="E220" s="73">
        <v>2232</v>
      </c>
      <c r="F220" s="64">
        <v>2884</v>
      </c>
      <c r="G220" s="64">
        <v>3243</v>
      </c>
      <c r="H220" s="64">
        <v>7020</v>
      </c>
      <c r="I220" s="64">
        <v>5785</v>
      </c>
    </row>
    <row r="221" spans="2:9" x14ac:dyDescent="0.25">
      <c r="D221" s="30" t="s">
        <v>79</v>
      </c>
      <c r="E221" s="74">
        <v>2021</v>
      </c>
      <c r="F221" s="65">
        <v>1757.4</v>
      </c>
      <c r="G221" s="65">
        <v>1684.72</v>
      </c>
      <c r="H221" s="65">
        <v>1772</v>
      </c>
      <c r="I221" s="65">
        <v>2812</v>
      </c>
    </row>
    <row r="222" spans="2:9" x14ac:dyDescent="0.25">
      <c r="D222" s="30" t="s">
        <v>78</v>
      </c>
      <c r="E222" s="74">
        <v>8095.41</v>
      </c>
      <c r="F222" s="65">
        <v>4919.1499999999996</v>
      </c>
      <c r="G222" s="65">
        <v>2771.3</v>
      </c>
      <c r="H222" s="65">
        <v>3184.66</v>
      </c>
      <c r="I222" s="65">
        <v>2734.77</v>
      </c>
    </row>
    <row r="223" spans="2:9" x14ac:dyDescent="0.25">
      <c r="D223" s="30" t="s">
        <v>11</v>
      </c>
      <c r="E223" s="74">
        <v>0</v>
      </c>
      <c r="F223" s="65">
        <v>7416.72</v>
      </c>
      <c r="G223" s="65">
        <v>5564.78</v>
      </c>
      <c r="H223" s="65">
        <v>3408.16</v>
      </c>
      <c r="I223" s="65">
        <v>2629.19</v>
      </c>
    </row>
    <row r="224" spans="2:9" x14ac:dyDescent="0.25">
      <c r="D224" s="30" t="s">
        <v>83</v>
      </c>
      <c r="E224" s="74">
        <v>943</v>
      </c>
      <c r="F224" s="65">
        <v>0</v>
      </c>
      <c r="G224" s="65">
        <v>0</v>
      </c>
      <c r="H224" s="65">
        <v>2013</v>
      </c>
      <c r="I224" s="65">
        <v>2369</v>
      </c>
    </row>
    <row r="225" spans="2:9" x14ac:dyDescent="0.25">
      <c r="D225" s="30" t="s">
        <v>75</v>
      </c>
      <c r="E225" s="74">
        <v>1222.97</v>
      </c>
      <c r="F225" s="65">
        <v>902</v>
      </c>
      <c r="G225" s="65">
        <v>1135.2</v>
      </c>
      <c r="H225" s="65">
        <v>1206.56</v>
      </c>
      <c r="I225" s="65">
        <v>1844</v>
      </c>
    </row>
    <row r="226" spans="2:9" x14ac:dyDescent="0.25">
      <c r="D226" s="30" t="s">
        <v>76</v>
      </c>
      <c r="E226" s="74">
        <v>1240.7</v>
      </c>
      <c r="F226" s="65">
        <v>1549.14</v>
      </c>
      <c r="G226" s="65">
        <v>1504.52</v>
      </c>
      <c r="H226" s="65">
        <v>1546.74</v>
      </c>
      <c r="I226" s="65">
        <v>1495.7</v>
      </c>
    </row>
    <row r="227" spans="2:9" x14ac:dyDescent="0.25">
      <c r="D227" s="30" t="s">
        <v>74</v>
      </c>
      <c r="E227" s="74">
        <v>1970</v>
      </c>
      <c r="F227" s="65">
        <v>2603</v>
      </c>
      <c r="G227" s="65">
        <v>1549</v>
      </c>
      <c r="H227" s="65">
        <v>1214</v>
      </c>
      <c r="I227" s="65">
        <v>1452</v>
      </c>
    </row>
    <row r="228" spans="2:9" x14ac:dyDescent="0.25">
      <c r="D228" s="30" t="s">
        <v>86</v>
      </c>
      <c r="E228" s="74">
        <v>1157</v>
      </c>
      <c r="F228" s="65">
        <v>1133</v>
      </c>
      <c r="G228" s="65">
        <v>1110.0999999999999</v>
      </c>
      <c r="H228" s="65">
        <v>1091</v>
      </c>
      <c r="I228" s="65">
        <v>1331</v>
      </c>
    </row>
    <row r="229" spans="2:9" x14ac:dyDescent="0.25">
      <c r="D229" s="30" t="s">
        <v>77</v>
      </c>
      <c r="E229" s="74">
        <v>1466</v>
      </c>
      <c r="F229" s="65">
        <v>1583</v>
      </c>
      <c r="G229" s="65">
        <v>1381.93</v>
      </c>
      <c r="H229" s="65">
        <v>1615.01</v>
      </c>
      <c r="I229" s="65">
        <v>1232.92</v>
      </c>
    </row>
    <row r="230" spans="2:9" x14ac:dyDescent="0.25">
      <c r="D230" s="30" t="s">
        <v>87</v>
      </c>
      <c r="E230" s="74">
        <v>1344.1000000000001</v>
      </c>
      <c r="F230" s="65">
        <v>1897.96</v>
      </c>
      <c r="G230" s="65">
        <v>1359</v>
      </c>
      <c r="H230" s="65">
        <v>1148.73</v>
      </c>
      <c r="I230" s="65">
        <v>952.93</v>
      </c>
    </row>
    <row r="231" spans="2:9" x14ac:dyDescent="0.25">
      <c r="D231" s="30" t="s">
        <v>84</v>
      </c>
      <c r="E231" s="74">
        <v>973.5</v>
      </c>
      <c r="F231" s="65">
        <v>637</v>
      </c>
      <c r="G231" s="65">
        <v>822.9</v>
      </c>
      <c r="H231" s="65">
        <v>1802.53</v>
      </c>
      <c r="I231" s="65">
        <v>910.76</v>
      </c>
    </row>
    <row r="232" spans="2:9" x14ac:dyDescent="0.25">
      <c r="D232" s="30" t="s">
        <v>81</v>
      </c>
      <c r="E232" s="74">
        <v>1324.58</v>
      </c>
      <c r="F232" s="65">
        <v>1917.16</v>
      </c>
      <c r="G232" s="65">
        <v>1869.08</v>
      </c>
      <c r="H232" s="65">
        <v>0</v>
      </c>
      <c r="I232" s="65">
        <v>648</v>
      </c>
    </row>
    <row r="233" spans="2:9" x14ac:dyDescent="0.25">
      <c r="D233" s="30" t="s">
        <v>82</v>
      </c>
      <c r="E233" s="74">
        <v>3189.14</v>
      </c>
      <c r="F233" s="65">
        <v>1572.02</v>
      </c>
      <c r="G233" s="65">
        <v>0</v>
      </c>
      <c r="H233" s="65">
        <v>0</v>
      </c>
      <c r="I233" s="65">
        <v>0</v>
      </c>
    </row>
    <row r="234" spans="2:9" x14ac:dyDescent="0.25">
      <c r="D234" s="30" t="s">
        <v>85</v>
      </c>
      <c r="E234" s="74">
        <v>1289</v>
      </c>
      <c r="F234" s="65">
        <v>1316</v>
      </c>
      <c r="G234" s="65">
        <v>2065</v>
      </c>
      <c r="H234" s="65">
        <v>2234</v>
      </c>
      <c r="I234" s="65">
        <v>0</v>
      </c>
    </row>
    <row r="235" spans="2:9" x14ac:dyDescent="0.25">
      <c r="D235" s="30" t="s">
        <v>88</v>
      </c>
      <c r="E235" s="74">
        <v>0</v>
      </c>
      <c r="F235" s="65">
        <v>0</v>
      </c>
      <c r="G235" s="65">
        <v>1538.27</v>
      </c>
      <c r="H235" s="65">
        <v>1454.15</v>
      </c>
      <c r="I235" s="65">
        <v>0</v>
      </c>
    </row>
    <row r="236" spans="2:9" ht="14.25" customHeight="1" x14ac:dyDescent="0.25"/>
    <row r="237" spans="2:9" ht="14.25" customHeight="1" x14ac:dyDescent="0.25"/>
    <row r="238" spans="2:9" x14ac:dyDescent="0.25">
      <c r="B238" s="111"/>
      <c r="D238" s="25" t="s">
        <v>46</v>
      </c>
    </row>
    <row r="239" spans="2:9" x14ac:dyDescent="0.25">
      <c r="D239" s="32"/>
    </row>
    <row r="240" spans="2:9" x14ac:dyDescent="0.25">
      <c r="D240" s="23" t="s">
        <v>1</v>
      </c>
      <c r="E240" s="55" t="str">
        <f>+'2. Overview'!$E$9</f>
        <v>2010-11</v>
      </c>
      <c r="F240" s="55" t="str">
        <f>+'2. Overview'!$F$9</f>
        <v>2011-12</v>
      </c>
      <c r="G240" s="55" t="str">
        <f>+'2. Overview'!$G$9</f>
        <v>2012-13</v>
      </c>
      <c r="H240" s="55" t="str">
        <f>+'2. Overview'!$H$9</f>
        <v>2013-14</v>
      </c>
      <c r="I240" s="55" t="str">
        <f>+'2. Overview'!$I$9</f>
        <v>2014-15</v>
      </c>
    </row>
    <row r="241" spans="4:9" x14ac:dyDescent="0.25">
      <c r="D241" s="30" t="s">
        <v>82</v>
      </c>
      <c r="E241" s="44">
        <v>0.33967175645217612</v>
      </c>
      <c r="F241" s="66">
        <v>0.70738749114792876</v>
      </c>
      <c r="G241" s="66">
        <v>0.93687007513285692</v>
      </c>
      <c r="H241" s="66">
        <v>1.3052336211464264</v>
      </c>
      <c r="I241" s="66">
        <v>1.9812793655214878</v>
      </c>
    </row>
    <row r="242" spans="4:9" x14ac:dyDescent="0.25">
      <c r="D242" s="30" t="s">
        <v>78</v>
      </c>
      <c r="E242" s="76">
        <v>1.5529029478128855</v>
      </c>
      <c r="F242" s="39">
        <v>2.3073105935677911</v>
      </c>
      <c r="G242" s="39">
        <v>1.6527077512977466</v>
      </c>
      <c r="H242" s="39">
        <v>2.0191576084972276</v>
      </c>
      <c r="I242" s="39">
        <v>1.9645982993328723</v>
      </c>
    </row>
    <row r="243" spans="4:9" x14ac:dyDescent="0.25">
      <c r="D243" s="30" t="s">
        <v>76</v>
      </c>
      <c r="E243" s="76">
        <v>0.15947959290735494</v>
      </c>
      <c r="F243" s="39">
        <v>0.20029734864128193</v>
      </c>
      <c r="G243" s="39">
        <v>0.3915011622690755</v>
      </c>
      <c r="H243" s="39">
        <v>0.65379260245777582</v>
      </c>
      <c r="I243" s="39">
        <v>1.3663977691464995</v>
      </c>
    </row>
    <row r="244" spans="4:9" x14ac:dyDescent="0.25">
      <c r="D244" s="30" t="s">
        <v>85</v>
      </c>
      <c r="E244" s="76">
        <v>0.5890540840410724</v>
      </c>
      <c r="F244" s="39">
        <v>0.91543923478669098</v>
      </c>
      <c r="G244" s="39">
        <v>0.90227281379677926</v>
      </c>
      <c r="H244" s="39">
        <v>1.0141085300061181</v>
      </c>
      <c r="I244" s="39">
        <v>1.2252336785881843</v>
      </c>
    </row>
    <row r="245" spans="4:9" x14ac:dyDescent="0.25">
      <c r="D245" s="30" t="s">
        <v>87</v>
      </c>
      <c r="E245" s="76">
        <v>7.505495094622848E-2</v>
      </c>
      <c r="F245" s="39">
        <v>0.73598990642414042</v>
      </c>
      <c r="G245" s="39">
        <v>0.70742538469482596</v>
      </c>
      <c r="H245" s="39">
        <v>1.0001015331505736</v>
      </c>
      <c r="I245" s="39">
        <v>1.1558669001751314</v>
      </c>
    </row>
    <row r="246" spans="4:9" x14ac:dyDescent="0.25">
      <c r="D246" s="30" t="s">
        <v>74</v>
      </c>
      <c r="E246" s="76">
        <v>0.73403046809006434</v>
      </c>
      <c r="F246" s="39">
        <v>0.38428448523085745</v>
      </c>
      <c r="G246" s="39">
        <v>0.69106731507550556</v>
      </c>
      <c r="H246" s="39">
        <v>1.0450318847093858</v>
      </c>
      <c r="I246" s="39">
        <v>0.85908735914314405</v>
      </c>
    </row>
    <row r="247" spans="4:9" x14ac:dyDescent="0.25">
      <c r="D247" s="30" t="s">
        <v>11</v>
      </c>
      <c r="E247" s="76">
        <v>0</v>
      </c>
      <c r="F247" s="39">
        <v>0.15123445120798518</v>
      </c>
      <c r="G247" s="39">
        <v>0.21168021168021167</v>
      </c>
      <c r="H247" s="39">
        <v>0</v>
      </c>
      <c r="I247" s="39">
        <v>0.16461521194208537</v>
      </c>
    </row>
    <row r="248" spans="4:9" x14ac:dyDescent="0.25">
      <c r="D248" s="30" t="s">
        <v>88</v>
      </c>
      <c r="E248" s="76">
        <v>3.5773055734420835E-2</v>
      </c>
      <c r="F248" s="39">
        <v>2.1097046413502109E-2</v>
      </c>
      <c r="G248" s="39">
        <v>3.4659642312491336E-2</v>
      </c>
      <c r="H248" s="39">
        <v>9.5844458136509894E-2</v>
      </c>
      <c r="I248" s="39">
        <v>0.1569644441411315</v>
      </c>
    </row>
    <row r="249" spans="4:9" x14ac:dyDescent="0.25">
      <c r="D249" s="30" t="s">
        <v>81</v>
      </c>
      <c r="E249" s="76">
        <v>0</v>
      </c>
      <c r="F249" s="39">
        <v>0</v>
      </c>
      <c r="G249" s="39">
        <v>0</v>
      </c>
      <c r="H249" s="39">
        <v>0</v>
      </c>
      <c r="I249" s="39">
        <v>0.15453112807723496</v>
      </c>
    </row>
    <row r="250" spans="4:9" x14ac:dyDescent="0.25">
      <c r="D250" s="30" t="s">
        <v>86</v>
      </c>
      <c r="E250" s="76">
        <v>0.11436723318575946</v>
      </c>
      <c r="F250" s="39">
        <v>0.13431558907605476</v>
      </c>
      <c r="G250" s="39">
        <v>0.14304324503818744</v>
      </c>
      <c r="H250" s="39">
        <v>0.13994210614239042</v>
      </c>
      <c r="I250" s="39">
        <v>0.10412117467858246</v>
      </c>
    </row>
    <row r="251" spans="4:9" x14ac:dyDescent="0.25">
      <c r="D251" s="30" t="s">
        <v>75</v>
      </c>
      <c r="E251" s="76">
        <v>4.8257890165041978E-3</v>
      </c>
      <c r="F251" s="39">
        <v>0</v>
      </c>
      <c r="G251" s="39">
        <v>7.0214857463839356E-3</v>
      </c>
      <c r="H251" s="39">
        <v>4.3673141018273756E-2</v>
      </c>
      <c r="I251" s="39">
        <v>6.0899966166685457E-2</v>
      </c>
    </row>
    <row r="252" spans="4:9" x14ac:dyDescent="0.25">
      <c r="D252" s="30" t="s">
        <v>79</v>
      </c>
      <c r="E252" s="76">
        <v>5.3387432598366341E-2</v>
      </c>
      <c r="F252" s="39">
        <v>4.3626210627344911E-2</v>
      </c>
      <c r="G252" s="39">
        <v>7.0170634445224117E-2</v>
      </c>
      <c r="H252" s="39">
        <v>5.5329208792314268E-2</v>
      </c>
      <c r="I252" s="39">
        <v>5.6081549170322965E-2</v>
      </c>
    </row>
    <row r="253" spans="4:9" x14ac:dyDescent="0.25">
      <c r="D253" s="30" t="s">
        <v>77</v>
      </c>
      <c r="E253" s="76">
        <v>1.2087513598452799E-2</v>
      </c>
      <c r="F253" s="39">
        <v>2.3872045834328001E-2</v>
      </c>
      <c r="G253" s="39">
        <v>5.8864091222523091E-2</v>
      </c>
      <c r="H253" s="39">
        <v>5.499908334861086E-2</v>
      </c>
      <c r="I253" s="39">
        <v>5.2520146399908089E-2</v>
      </c>
    </row>
    <row r="254" spans="4:9" x14ac:dyDescent="0.25">
      <c r="D254" s="30" t="s">
        <v>80</v>
      </c>
      <c r="E254" s="76">
        <v>9.9613995766405186E-2</v>
      </c>
      <c r="F254" s="39">
        <v>6.6179507442349031E-2</v>
      </c>
      <c r="G254" s="39">
        <v>6.5811803737409316E-2</v>
      </c>
      <c r="H254" s="39">
        <v>6.880579720116782E-2</v>
      </c>
      <c r="I254" s="39">
        <v>4.8470420772336271E-2</v>
      </c>
    </row>
    <row r="255" spans="4:9" x14ac:dyDescent="0.25">
      <c r="D255" s="30" t="s">
        <v>84</v>
      </c>
      <c r="E255" s="76">
        <v>0</v>
      </c>
      <c r="F255" s="39">
        <v>0</v>
      </c>
      <c r="G255" s="39">
        <v>0</v>
      </c>
      <c r="H255" s="39">
        <v>0</v>
      </c>
      <c r="I255" s="39">
        <v>0</v>
      </c>
    </row>
    <row r="256" spans="4:9" x14ac:dyDescent="0.25">
      <c r="D256" s="30" t="s">
        <v>83</v>
      </c>
      <c r="E256" s="76">
        <v>0</v>
      </c>
      <c r="F256" s="39">
        <v>0</v>
      </c>
      <c r="G256" s="39">
        <v>0</v>
      </c>
      <c r="H256" s="39">
        <v>0</v>
      </c>
      <c r="I256" s="39">
        <v>0</v>
      </c>
    </row>
    <row r="257" spans="2:9" x14ac:dyDescent="0.25"/>
    <row r="258" spans="2:9" x14ac:dyDescent="0.25"/>
    <row r="259" spans="2:9" x14ac:dyDescent="0.25">
      <c r="B259" s="111"/>
      <c r="D259" s="25" t="s">
        <v>45</v>
      </c>
    </row>
    <row r="260" spans="2:9" x14ac:dyDescent="0.25">
      <c r="D260" s="32"/>
    </row>
    <row r="261" spans="2:9" x14ac:dyDescent="0.25">
      <c r="D261" s="23" t="s">
        <v>1</v>
      </c>
      <c r="E261" s="55" t="str">
        <f>+'2. Overview'!$E$9</f>
        <v>2010-11</v>
      </c>
      <c r="F261" s="55" t="str">
        <f>+'2. Overview'!$F$9</f>
        <v>2011-12</v>
      </c>
      <c r="G261" s="55" t="str">
        <f>+'2. Overview'!$G$9</f>
        <v>2012-13</v>
      </c>
      <c r="H261" s="55" t="str">
        <f>+'2. Overview'!$H$9</f>
        <v>2013-14</v>
      </c>
      <c r="I261" s="55" t="str">
        <f>+'2. Overview'!$I$9</f>
        <v>2014-15</v>
      </c>
    </row>
    <row r="262" spans="2:9" x14ac:dyDescent="0.25">
      <c r="D262" s="30" t="s">
        <v>86</v>
      </c>
      <c r="E262" s="73">
        <v>560.82631578947371</v>
      </c>
      <c r="F262" s="64">
        <v>574.74926086956521</v>
      </c>
      <c r="G262" s="64">
        <v>661.51948412698414</v>
      </c>
      <c r="H262" s="64">
        <v>675.65362035225053</v>
      </c>
      <c r="I262" s="64">
        <v>667.1882352941177</v>
      </c>
    </row>
    <row r="263" spans="2:9" x14ac:dyDescent="0.25">
      <c r="D263" s="30" t="s">
        <v>81</v>
      </c>
      <c r="E263" s="74">
        <v>0</v>
      </c>
      <c r="F263" s="65">
        <v>0</v>
      </c>
      <c r="G263" s="65">
        <v>0</v>
      </c>
      <c r="H263" s="65">
        <v>0</v>
      </c>
      <c r="I263" s="65">
        <v>492.78217821782181</v>
      </c>
    </row>
    <row r="264" spans="2:9" x14ac:dyDescent="0.25">
      <c r="D264" s="30" t="s">
        <v>80</v>
      </c>
      <c r="E264" s="74">
        <v>342.82666666666665</v>
      </c>
      <c r="F264" s="65">
        <v>341.36855036855036</v>
      </c>
      <c r="G264" s="65">
        <v>290.07748184019368</v>
      </c>
      <c r="H264" s="65">
        <v>250.25454545454545</v>
      </c>
      <c r="I264" s="65">
        <v>421.31645569620252</v>
      </c>
    </row>
    <row r="265" spans="2:9" x14ac:dyDescent="0.25">
      <c r="D265" s="30" t="s">
        <v>75</v>
      </c>
      <c r="E265" s="74">
        <v>806.7</v>
      </c>
      <c r="F265" s="65">
        <v>0</v>
      </c>
      <c r="G265" s="65">
        <v>1225.5833333333333</v>
      </c>
      <c r="H265" s="65">
        <v>432.75578947368422</v>
      </c>
      <c r="I265" s="65">
        <v>391.9088888888889</v>
      </c>
    </row>
    <row r="266" spans="2:9" x14ac:dyDescent="0.25">
      <c r="D266" s="30" t="s">
        <v>77</v>
      </c>
      <c r="E266" s="74">
        <v>331.48571428571432</v>
      </c>
      <c r="F266" s="65">
        <v>376.48642857142858</v>
      </c>
      <c r="G266" s="65">
        <v>549.93200000000002</v>
      </c>
      <c r="H266" s="65">
        <v>447.23303030303032</v>
      </c>
      <c r="I266" s="65">
        <v>366.47562499999998</v>
      </c>
    </row>
    <row r="267" spans="2:9" x14ac:dyDescent="0.25">
      <c r="D267" s="30" t="s">
        <v>88</v>
      </c>
      <c r="E267" s="74">
        <v>278.98400000000004</v>
      </c>
      <c r="F267" s="65">
        <v>1101.8399999999999</v>
      </c>
      <c r="G267" s="65">
        <v>459.358</v>
      </c>
      <c r="H267" s="65">
        <v>285.89785714285716</v>
      </c>
      <c r="I267" s="65">
        <v>340.6521739130435</v>
      </c>
    </row>
    <row r="268" spans="2:9" x14ac:dyDescent="0.25">
      <c r="D268" s="30" t="s">
        <v>79</v>
      </c>
      <c r="E268" s="74">
        <v>73.63333333333334</v>
      </c>
      <c r="F268" s="65">
        <v>819.55600000000004</v>
      </c>
      <c r="G268" s="65">
        <v>246.65853658536585</v>
      </c>
      <c r="H268" s="65">
        <v>544.66666666666663</v>
      </c>
      <c r="I268" s="65">
        <v>232.6764705882353</v>
      </c>
    </row>
    <row r="269" spans="2:9" x14ac:dyDescent="0.25">
      <c r="D269" s="30" t="s">
        <v>74</v>
      </c>
      <c r="E269" s="74">
        <v>390.46825396825398</v>
      </c>
      <c r="F269" s="65">
        <v>573.95522388059703</v>
      </c>
      <c r="G269" s="65">
        <v>362.93415637860085</v>
      </c>
      <c r="H269" s="65">
        <v>306.11290322580646</v>
      </c>
      <c r="I269" s="65">
        <v>227.74350649350649</v>
      </c>
    </row>
    <row r="270" spans="2:9" x14ac:dyDescent="0.25">
      <c r="D270" s="30" t="s">
        <v>85</v>
      </c>
      <c r="E270" s="74">
        <v>170.43150684931507</v>
      </c>
      <c r="F270" s="65">
        <v>158.88675213675214</v>
      </c>
      <c r="G270" s="65">
        <v>158.92225738396624</v>
      </c>
      <c r="H270" s="65">
        <v>151.2107129798903</v>
      </c>
      <c r="I270" s="65">
        <v>159.27972017673048</v>
      </c>
    </row>
    <row r="271" spans="2:9" x14ac:dyDescent="0.25">
      <c r="D271" s="30" t="s">
        <v>76</v>
      </c>
      <c r="E271" s="74">
        <v>480.92565789473684</v>
      </c>
      <c r="F271" s="65">
        <v>376.62886597938143</v>
      </c>
      <c r="G271" s="65">
        <v>537.53010416666666</v>
      </c>
      <c r="H271" s="65">
        <v>277.03645061728395</v>
      </c>
      <c r="I271" s="65">
        <v>138.92526239067055</v>
      </c>
    </row>
    <row r="272" spans="2:9" x14ac:dyDescent="0.25">
      <c r="D272" s="30" t="s">
        <v>87</v>
      </c>
      <c r="E272" s="74">
        <v>48.214285714285715</v>
      </c>
      <c r="F272" s="65">
        <v>57.956285714285713</v>
      </c>
      <c r="G272" s="65">
        <v>117.33576642335767</v>
      </c>
      <c r="H272" s="65">
        <v>116.10715736040609</v>
      </c>
      <c r="I272" s="65">
        <v>120.68337662337663</v>
      </c>
    </row>
    <row r="273" spans="4:9" x14ac:dyDescent="0.25">
      <c r="D273" s="30" t="s">
        <v>78</v>
      </c>
      <c r="E273" s="74">
        <v>87.834057682744913</v>
      </c>
      <c r="F273" s="65">
        <v>96.673791882499515</v>
      </c>
      <c r="G273" s="65">
        <v>152.7210553851705</v>
      </c>
      <c r="H273" s="65">
        <v>157.74476855200348</v>
      </c>
      <c r="I273" s="65">
        <v>102.27792292000584</v>
      </c>
    </row>
    <row r="274" spans="4:9" x14ac:dyDescent="0.25">
      <c r="D274" s="30" t="s">
        <v>82</v>
      </c>
      <c r="E274" s="74">
        <v>31.193925233644858</v>
      </c>
      <c r="F274" s="65">
        <v>32.899449944994501</v>
      </c>
      <c r="G274" s="65">
        <v>34.053789731051346</v>
      </c>
      <c r="H274" s="65">
        <v>34.759291023441968</v>
      </c>
      <c r="I274" s="65">
        <v>32.873843877173513</v>
      </c>
    </row>
    <row r="275" spans="4:9" x14ac:dyDescent="0.25">
      <c r="D275" s="30" t="s">
        <v>11</v>
      </c>
      <c r="E275" s="74">
        <v>0</v>
      </c>
      <c r="F275" s="65">
        <v>21.932749999999999</v>
      </c>
      <c r="G275" s="65">
        <v>2.1514285714285717</v>
      </c>
      <c r="H275" s="65">
        <v>0</v>
      </c>
      <c r="I275" s="65">
        <v>19.318181818181817</v>
      </c>
    </row>
    <row r="276" spans="4:9" x14ac:dyDescent="0.25">
      <c r="D276" s="30" t="s">
        <v>84</v>
      </c>
      <c r="E276" s="74">
        <v>0</v>
      </c>
      <c r="F276" s="65">
        <v>0</v>
      </c>
      <c r="G276" s="65">
        <v>0</v>
      </c>
      <c r="H276" s="65">
        <v>0</v>
      </c>
      <c r="I276" s="65">
        <v>0</v>
      </c>
    </row>
    <row r="277" spans="4:9" x14ac:dyDescent="0.25">
      <c r="D277" s="30" t="s">
        <v>83</v>
      </c>
      <c r="E277" s="74">
        <v>0</v>
      </c>
      <c r="F277" s="65">
        <v>0</v>
      </c>
      <c r="G277" s="65">
        <v>0</v>
      </c>
      <c r="H277" s="65">
        <v>0</v>
      </c>
      <c r="I277" s="65">
        <v>0</v>
      </c>
    </row>
    <row r="278" spans="4:9" x14ac:dyDescent="0.25"/>
    <row r="279" spans="4:9" x14ac:dyDescent="0.25"/>
    <row r="280" spans="4:9" x14ac:dyDescent="0.25"/>
    <row r="281" spans="4:9" hidden="1" x14ac:dyDescent="0.25"/>
    <row r="282" spans="4:9" hidden="1" x14ac:dyDescent="0.25"/>
    <row r="283" spans="4:9" hidden="1" x14ac:dyDescent="0.25"/>
    <row r="284" spans="4:9" hidden="1" x14ac:dyDescent="0.25"/>
    <row r="285" spans="4:9" hidden="1" x14ac:dyDescent="0.25"/>
    <row r="286" spans="4:9" hidden="1" x14ac:dyDescent="0.25"/>
    <row r="287" spans="4:9" hidden="1" x14ac:dyDescent="0.25"/>
    <row r="288" spans="4:9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</sheetData>
  <phoneticPr fontId="0" type="noConversion"/>
  <pageMargins left="0.1" right="0.13" top="0.16" bottom="0.16" header="0.12" footer="0.12"/>
  <pageSetup paperSize="9" scale="69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0.79998168889431442"/>
    <pageSetUpPr fitToPage="1"/>
  </sheetPr>
  <dimension ref="A1:Z93"/>
  <sheetViews>
    <sheetView showGridLines="0" workbookViewId="0">
      <pane ySplit="5" topLeftCell="A6" activePane="bottomLeft" state="frozen"/>
      <selection pane="bottomLeft" activeCell="D7" sqref="D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8.6640625" style="61" customWidth="1"/>
    <col min="5" max="8" width="16.5" style="48" customWidth="1"/>
    <col min="9" max="9" width="15" style="48" customWidth="1"/>
    <col min="10" max="10" width="14.83203125" style="48" customWidth="1"/>
    <col min="11" max="12" width="14.33203125" style="36" customWidth="1"/>
    <col min="13" max="26" width="9.33203125" style="36" customWidth="1"/>
    <col min="27" max="16384" width="9.33203125" style="36" hidden="1"/>
  </cols>
  <sheetData>
    <row r="1" spans="2:10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10" s="12" customFormat="1" ht="16.5" customHeight="1" x14ac:dyDescent="0.2">
      <c r="B2" s="69"/>
      <c r="D2" s="21" t="s">
        <v>96</v>
      </c>
      <c r="E2" s="15"/>
      <c r="F2" s="15"/>
      <c r="G2" s="15"/>
      <c r="H2" s="15"/>
      <c r="I2" s="15"/>
    </row>
    <row r="3" spans="2:10" s="12" customFormat="1" ht="12" customHeight="1" x14ac:dyDescent="0.2">
      <c r="B3" s="69"/>
      <c r="D3" s="22" t="s">
        <v>95</v>
      </c>
      <c r="E3" s="15"/>
      <c r="F3" s="15"/>
      <c r="G3" s="15"/>
      <c r="H3" s="15"/>
      <c r="I3" s="15"/>
    </row>
    <row r="4" spans="2:10" s="12" customFormat="1" ht="11.25" customHeight="1" x14ac:dyDescent="0.2">
      <c r="B4" s="69"/>
      <c r="D4" s="22" t="s">
        <v>111</v>
      </c>
      <c r="E4" s="15"/>
      <c r="F4" s="15"/>
      <c r="G4" s="15"/>
      <c r="H4" s="15"/>
      <c r="I4" s="15"/>
    </row>
    <row r="5" spans="2:10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10" ht="6.75" customHeight="1" x14ac:dyDescent="0.25"/>
    <row r="7" spans="2:10" x14ac:dyDescent="0.25">
      <c r="B7" s="111"/>
      <c r="D7" s="25" t="s">
        <v>23</v>
      </c>
      <c r="F7" s="43"/>
      <c r="G7" s="43"/>
      <c r="H7" s="43"/>
      <c r="I7" s="43"/>
      <c r="J7" s="43"/>
    </row>
    <row r="8" spans="2:10" x14ac:dyDescent="0.25">
      <c r="B8" s="111"/>
      <c r="D8" s="32"/>
      <c r="F8" s="43"/>
      <c r="G8" s="43"/>
      <c r="H8" s="43"/>
      <c r="I8" s="43"/>
      <c r="J8" s="43"/>
    </row>
    <row r="9" spans="2:10" x14ac:dyDescent="0.25">
      <c r="B9" s="111"/>
      <c r="D9" s="23" t="s">
        <v>1</v>
      </c>
      <c r="E9" s="55" t="str">
        <f>+'2. Overview'!$E$9</f>
        <v>2010-11</v>
      </c>
      <c r="F9" s="55" t="str">
        <f>+'2. Overview'!$F$9</f>
        <v>2011-12</v>
      </c>
      <c r="G9" s="55" t="str">
        <f>+'2. Overview'!$G$9</f>
        <v>2012-13</v>
      </c>
      <c r="H9" s="55" t="str">
        <f>+'2. Overview'!$H$9</f>
        <v>2013-14</v>
      </c>
      <c r="I9" s="55" t="str">
        <f>+'2. Overview'!$I$9</f>
        <v>2014-15</v>
      </c>
      <c r="J9" s="70"/>
    </row>
    <row r="10" spans="2:10" x14ac:dyDescent="0.25">
      <c r="B10" s="111"/>
      <c r="D10" s="30" t="s">
        <v>77</v>
      </c>
      <c r="E10" s="73">
        <v>22.132974453416441</v>
      </c>
      <c r="F10" s="64">
        <v>24.352871087484534</v>
      </c>
      <c r="G10" s="64">
        <v>21.903726138032305</v>
      </c>
      <c r="H10" s="64">
        <v>20.855369835025105</v>
      </c>
      <c r="I10" s="64">
        <v>65.992603129445229</v>
      </c>
      <c r="J10" s="71"/>
    </row>
    <row r="11" spans="2:10" x14ac:dyDescent="0.25">
      <c r="B11" s="111"/>
      <c r="D11" s="30" t="s">
        <v>78</v>
      </c>
      <c r="E11" s="74">
        <v>82.214871181859536</v>
      </c>
      <c r="F11" s="65">
        <v>83.387120099014581</v>
      </c>
      <c r="G11" s="65">
        <v>32.894418433071131</v>
      </c>
      <c r="H11" s="65">
        <v>41.151679739364738</v>
      </c>
      <c r="I11" s="65">
        <v>65.056690983455965</v>
      </c>
      <c r="J11" s="71"/>
    </row>
    <row r="12" spans="2:10" x14ac:dyDescent="0.25">
      <c r="B12" s="111"/>
      <c r="D12" s="30" t="s">
        <v>79</v>
      </c>
      <c r="E12" s="74">
        <v>38.082734875737273</v>
      </c>
      <c r="F12" s="65">
        <v>36.856177054028706</v>
      </c>
      <c r="G12" s="65">
        <v>31.511188928731514</v>
      </c>
      <c r="H12" s="65">
        <v>30.995917434686568</v>
      </c>
      <c r="I12" s="65">
        <v>42.7642000945782</v>
      </c>
      <c r="J12" s="71"/>
    </row>
    <row r="13" spans="2:10" x14ac:dyDescent="0.25">
      <c r="B13" s="111"/>
      <c r="D13" s="30" t="s">
        <v>80</v>
      </c>
      <c r="E13" s="74">
        <v>12.92796798336348</v>
      </c>
      <c r="F13" s="65">
        <v>14.094806363075639</v>
      </c>
      <c r="G13" s="65">
        <v>35.77756156755602</v>
      </c>
      <c r="H13" s="65">
        <v>29.999460870903366</v>
      </c>
      <c r="I13" s="65">
        <v>31.108509759392703</v>
      </c>
      <c r="J13" s="71"/>
    </row>
    <row r="14" spans="2:10" x14ac:dyDescent="0.25">
      <c r="B14" s="111"/>
      <c r="D14" s="30" t="s">
        <v>76</v>
      </c>
      <c r="E14" s="74">
        <v>23.561198940227676</v>
      </c>
      <c r="F14" s="65">
        <v>25.310022219623434</v>
      </c>
      <c r="G14" s="65">
        <v>24.650154673839943</v>
      </c>
      <c r="H14" s="65">
        <v>25.363245659097917</v>
      </c>
      <c r="I14" s="65">
        <v>26.468822556346556</v>
      </c>
      <c r="J14" s="71"/>
    </row>
    <row r="15" spans="2:10" x14ac:dyDescent="0.25">
      <c r="B15" s="111"/>
      <c r="D15" s="30" t="s">
        <v>86</v>
      </c>
      <c r="E15" s="74">
        <v>59.270612941705892</v>
      </c>
      <c r="F15" s="65">
        <v>160.18777477949374</v>
      </c>
      <c r="G15" s="65">
        <v>90.308114746680801</v>
      </c>
      <c r="H15" s="65">
        <v>25.636391371097901</v>
      </c>
      <c r="I15" s="65">
        <v>21.79369033401959</v>
      </c>
      <c r="J15" s="71"/>
    </row>
    <row r="16" spans="2:10" x14ac:dyDescent="0.25">
      <c r="B16" s="111"/>
      <c r="D16" s="30" t="s">
        <v>82</v>
      </c>
      <c r="E16" s="74">
        <v>35.569803910074157</v>
      </c>
      <c r="F16" s="65">
        <v>36.135428544503604</v>
      </c>
      <c r="G16" s="65">
        <v>36.691105576803338</v>
      </c>
      <c r="H16" s="65">
        <v>43.280832691857157</v>
      </c>
      <c r="I16" s="65">
        <v>19.850594637482427</v>
      </c>
      <c r="J16" s="71"/>
    </row>
    <row r="17" spans="2:10" x14ac:dyDescent="0.25">
      <c r="B17" s="111"/>
      <c r="D17" s="30" t="s">
        <v>85</v>
      </c>
      <c r="E17" s="74">
        <v>19.809640063397925</v>
      </c>
      <c r="F17" s="65">
        <v>18.560396304328453</v>
      </c>
      <c r="G17" s="65">
        <v>19.73369652299311</v>
      </c>
      <c r="H17" s="65">
        <v>19.047683633038709</v>
      </c>
      <c r="I17" s="65">
        <v>18.033697399181765</v>
      </c>
      <c r="J17" s="71"/>
    </row>
    <row r="18" spans="2:10" x14ac:dyDescent="0.25">
      <c r="B18" s="111"/>
      <c r="D18" s="30" t="s">
        <v>84</v>
      </c>
      <c r="E18" s="74">
        <v>16.303596765039728</v>
      </c>
      <c r="F18" s="65">
        <v>19.036125376306003</v>
      </c>
      <c r="G18" s="65">
        <v>17.886801693367648</v>
      </c>
      <c r="H18" s="65">
        <v>19.326199423724685</v>
      </c>
      <c r="I18" s="65">
        <v>17.865250858563929</v>
      </c>
      <c r="J18" s="71"/>
    </row>
    <row r="19" spans="2:10" x14ac:dyDescent="0.25">
      <c r="B19" s="111"/>
      <c r="D19" s="30" t="s">
        <v>88</v>
      </c>
      <c r="E19" s="74">
        <v>20.131658481299585</v>
      </c>
      <c r="F19" s="65">
        <v>20.42115807160398</v>
      </c>
      <c r="G19" s="65">
        <v>20.549422946367958</v>
      </c>
      <c r="H19" s="65">
        <v>20.101436904253806</v>
      </c>
      <c r="I19" s="65">
        <v>15.717994100294984</v>
      </c>
      <c r="J19" s="71"/>
    </row>
    <row r="20" spans="2:10" x14ac:dyDescent="0.25">
      <c r="B20" s="111"/>
      <c r="D20" s="30" t="s">
        <v>75</v>
      </c>
      <c r="E20" s="74">
        <v>10.548051713553141</v>
      </c>
      <c r="F20" s="65">
        <v>10.406919673717683</v>
      </c>
      <c r="G20" s="65">
        <v>8.9698508752971673</v>
      </c>
      <c r="H20" s="65">
        <v>16.850667399737315</v>
      </c>
      <c r="I20" s="65">
        <v>15.314559010359979</v>
      </c>
      <c r="J20" s="71"/>
    </row>
    <row r="21" spans="2:10" x14ac:dyDescent="0.25">
      <c r="B21" s="111"/>
      <c r="D21" s="30" t="s">
        <v>81</v>
      </c>
      <c r="E21" s="74">
        <v>13.678122065727699</v>
      </c>
      <c r="F21" s="65">
        <v>23.387157030867222</v>
      </c>
      <c r="G21" s="65">
        <v>20.684224734802768</v>
      </c>
      <c r="H21" s="65">
        <v>13.845765765765766</v>
      </c>
      <c r="I21" s="65">
        <v>13.506043130157368</v>
      </c>
      <c r="J21" s="71"/>
    </row>
    <row r="22" spans="2:10" x14ac:dyDescent="0.25">
      <c r="B22" s="111"/>
      <c r="D22" s="30" t="s">
        <v>74</v>
      </c>
      <c r="E22" s="74">
        <v>6.8139295936590258</v>
      </c>
      <c r="F22" s="65">
        <v>7.0197127002595545</v>
      </c>
      <c r="G22" s="65">
        <v>6.5827472776769511</v>
      </c>
      <c r="H22" s="65">
        <v>7.9970032397408204</v>
      </c>
      <c r="I22" s="65">
        <v>10.827653386791654</v>
      </c>
      <c r="J22" s="71"/>
    </row>
    <row r="23" spans="2:10" x14ac:dyDescent="0.25">
      <c r="B23" s="111"/>
      <c r="D23" s="30" t="s">
        <v>11</v>
      </c>
      <c r="E23" s="74">
        <v>25.848781004875981</v>
      </c>
      <c r="F23" s="65">
        <v>26.266935726345491</v>
      </c>
      <c r="G23" s="65">
        <v>17.191819175088771</v>
      </c>
      <c r="H23" s="65">
        <v>13.753861950941243</v>
      </c>
      <c r="I23" s="65">
        <v>10.391147394002312</v>
      </c>
      <c r="J23" s="71"/>
    </row>
    <row r="24" spans="2:10" x14ac:dyDescent="0.25">
      <c r="B24" s="111"/>
      <c r="D24" s="30" t="s">
        <v>87</v>
      </c>
      <c r="E24" s="74">
        <v>0</v>
      </c>
      <c r="F24" s="65">
        <v>0</v>
      </c>
      <c r="G24" s="65">
        <v>5.2522886297376097</v>
      </c>
      <c r="H24" s="65">
        <v>5.8973874962247059</v>
      </c>
      <c r="I24" s="65">
        <v>6.5999999999999988</v>
      </c>
      <c r="J24" s="71"/>
    </row>
    <row r="25" spans="2:10" x14ac:dyDescent="0.25">
      <c r="B25" s="111"/>
      <c r="D25" s="30" t="s">
        <v>83</v>
      </c>
      <c r="E25" s="74">
        <v>23.844960928059294</v>
      </c>
      <c r="F25" s="65">
        <v>24.175605260359433</v>
      </c>
      <c r="G25" s="65">
        <v>28.442387359313706</v>
      </c>
      <c r="H25" s="65">
        <v>29.585381132332419</v>
      </c>
      <c r="I25" s="65">
        <v>3.8625163994752167</v>
      </c>
      <c r="J25" s="71"/>
    </row>
    <row r="26" spans="2:10" x14ac:dyDescent="0.25">
      <c r="B26" s="111"/>
    </row>
    <row r="27" spans="2:10" x14ac:dyDescent="0.25">
      <c r="B27" s="111"/>
    </row>
    <row r="28" spans="2:10" x14ac:dyDescent="0.25">
      <c r="B28" s="111"/>
      <c r="D28" s="25" t="s">
        <v>24</v>
      </c>
      <c r="F28" s="56"/>
      <c r="G28" s="56"/>
      <c r="H28" s="56"/>
      <c r="I28" s="56"/>
      <c r="J28" s="56"/>
    </row>
    <row r="29" spans="2:10" x14ac:dyDescent="0.25">
      <c r="B29" s="111"/>
      <c r="D29" s="32"/>
      <c r="F29" s="56"/>
      <c r="G29" s="56"/>
      <c r="H29" s="56"/>
      <c r="I29" s="56"/>
      <c r="J29" s="56"/>
    </row>
    <row r="30" spans="2:10" x14ac:dyDescent="0.25">
      <c r="B30" s="111"/>
      <c r="D30" s="23" t="s">
        <v>1</v>
      </c>
      <c r="E30" s="55" t="str">
        <f>+'2. Overview'!$E$9</f>
        <v>2010-11</v>
      </c>
      <c r="F30" s="55" t="str">
        <f>+'2. Overview'!$F$9</f>
        <v>2011-12</v>
      </c>
      <c r="G30" s="55" t="str">
        <f>+'2. Overview'!$G$9</f>
        <v>2012-13</v>
      </c>
      <c r="H30" s="55" t="str">
        <f>+'2. Overview'!$H$9</f>
        <v>2013-14</v>
      </c>
      <c r="I30" s="55" t="str">
        <f>+'2. Overview'!$I$9</f>
        <v>2014-15</v>
      </c>
      <c r="J30" s="70"/>
    </row>
    <row r="31" spans="2:10" x14ac:dyDescent="0.25">
      <c r="B31" s="111"/>
      <c r="D31" s="30" t="s">
        <v>87</v>
      </c>
      <c r="E31" s="73">
        <v>94.828938137097111</v>
      </c>
      <c r="F31" s="64">
        <v>95.906744972415026</v>
      </c>
      <c r="G31" s="64">
        <v>99.494655004859084</v>
      </c>
      <c r="H31" s="64">
        <v>99.808718413369576</v>
      </c>
      <c r="I31" s="64">
        <v>99.757048134838286</v>
      </c>
      <c r="J31" s="71"/>
    </row>
    <row r="32" spans="2:10" x14ac:dyDescent="0.25">
      <c r="B32" s="111"/>
      <c r="D32" s="30" t="s">
        <v>83</v>
      </c>
      <c r="E32" s="74">
        <v>99.569000241682105</v>
      </c>
      <c r="F32" s="65">
        <v>99.48956080961328</v>
      </c>
      <c r="G32" s="65">
        <v>99.538072368662242</v>
      </c>
      <c r="H32" s="65">
        <v>99.516562829809686</v>
      </c>
      <c r="I32" s="65">
        <v>99.651211161242841</v>
      </c>
      <c r="J32" s="71"/>
    </row>
    <row r="33" spans="2:10" x14ac:dyDescent="0.25">
      <c r="B33" s="111"/>
      <c r="D33" s="30" t="s">
        <v>76</v>
      </c>
      <c r="E33" s="74">
        <v>97.967799225550991</v>
      </c>
      <c r="F33" s="65">
        <v>97.333645187697343</v>
      </c>
      <c r="G33" s="65">
        <v>97.786146603900477</v>
      </c>
      <c r="H33" s="65">
        <v>98.934895030651731</v>
      </c>
      <c r="I33" s="65">
        <v>98.980887956754202</v>
      </c>
      <c r="J33" s="71"/>
    </row>
    <row r="34" spans="2:10" x14ac:dyDescent="0.25">
      <c r="B34" s="111"/>
      <c r="D34" s="30" t="s">
        <v>74</v>
      </c>
      <c r="E34" s="74">
        <v>99.552315483034477</v>
      </c>
      <c r="F34" s="65">
        <v>99.501029266982911</v>
      </c>
      <c r="G34" s="65">
        <v>99.367627041742296</v>
      </c>
      <c r="H34" s="65">
        <v>99.17386609071275</v>
      </c>
      <c r="I34" s="65">
        <v>98.955303950080463</v>
      </c>
      <c r="J34" s="71"/>
    </row>
    <row r="35" spans="2:10" x14ac:dyDescent="0.25">
      <c r="B35" s="111"/>
      <c r="D35" s="30" t="s">
        <v>88</v>
      </c>
      <c r="E35" s="74">
        <v>93.382445535826719</v>
      </c>
      <c r="F35" s="65">
        <v>95.043298436086346</v>
      </c>
      <c r="G35" s="65">
        <v>95.112016293279027</v>
      </c>
      <c r="H35" s="65">
        <v>97.823303457106263</v>
      </c>
      <c r="I35" s="65">
        <v>97.731891183218622</v>
      </c>
      <c r="J35" s="71"/>
    </row>
    <row r="36" spans="2:10" x14ac:dyDescent="0.25">
      <c r="B36" s="111"/>
      <c r="D36" s="30" t="s">
        <v>85</v>
      </c>
      <c r="E36" s="74">
        <v>96.247251904494092</v>
      </c>
      <c r="F36" s="65">
        <v>98.101660675559259</v>
      </c>
      <c r="G36" s="65">
        <v>100</v>
      </c>
      <c r="H36" s="65">
        <v>97.762877171594027</v>
      </c>
      <c r="I36" s="65">
        <v>94.425774400935126</v>
      </c>
      <c r="J36" s="71"/>
    </row>
    <row r="37" spans="2:10" x14ac:dyDescent="0.25">
      <c r="B37" s="111"/>
      <c r="D37" s="30" t="s">
        <v>11</v>
      </c>
      <c r="E37" s="74">
        <v>78.0877676489294</v>
      </c>
      <c r="F37" s="65">
        <v>81.071767236394749</v>
      </c>
      <c r="G37" s="65">
        <v>90.51716288809979</v>
      </c>
      <c r="H37" s="65">
        <v>94.373074729035935</v>
      </c>
      <c r="I37" s="65">
        <v>93.955123516504258</v>
      </c>
      <c r="J37" s="71"/>
    </row>
    <row r="38" spans="2:10" x14ac:dyDescent="0.25">
      <c r="B38" s="111"/>
      <c r="D38" s="30" t="s">
        <v>81</v>
      </c>
      <c r="E38" s="74">
        <v>88.442879499217526</v>
      </c>
      <c r="F38" s="65">
        <v>77.956577658010787</v>
      </c>
      <c r="G38" s="65">
        <v>85.850854347964173</v>
      </c>
      <c r="H38" s="65">
        <v>90.316816816816811</v>
      </c>
      <c r="I38" s="65">
        <v>91.280407374459344</v>
      </c>
      <c r="J38" s="71"/>
    </row>
    <row r="39" spans="2:10" x14ac:dyDescent="0.25">
      <c r="B39" s="111"/>
      <c r="D39" s="30" t="s">
        <v>79</v>
      </c>
      <c r="E39" s="74">
        <v>90.066285630809119</v>
      </c>
      <c r="F39" s="65">
        <v>90.58104306427181</v>
      </c>
      <c r="G39" s="65">
        <v>89.815852383086806</v>
      </c>
      <c r="H39" s="65">
        <v>90.423870820321426</v>
      </c>
      <c r="I39" s="65">
        <v>91.027407118037701</v>
      </c>
      <c r="J39" s="71"/>
    </row>
    <row r="40" spans="2:10" x14ac:dyDescent="0.25">
      <c r="B40" s="111"/>
      <c r="D40" s="30" t="s">
        <v>75</v>
      </c>
      <c r="E40" s="74">
        <v>95.763966631757611</v>
      </c>
      <c r="F40" s="65">
        <v>96.747545969860354</v>
      </c>
      <c r="G40" s="65">
        <v>96.480801095021974</v>
      </c>
      <c r="H40" s="65">
        <v>89.520144170561096</v>
      </c>
      <c r="I40" s="65">
        <v>89.860216829013268</v>
      </c>
      <c r="J40" s="71"/>
    </row>
    <row r="41" spans="2:10" x14ac:dyDescent="0.25">
      <c r="B41" s="111"/>
      <c r="D41" s="30" t="s">
        <v>82</v>
      </c>
      <c r="E41" s="74">
        <v>96.553038074860041</v>
      </c>
      <c r="F41" s="65">
        <v>95.828111011638313</v>
      </c>
      <c r="G41" s="65">
        <v>96.222538468380321</v>
      </c>
      <c r="H41" s="65">
        <v>92.087251916061447</v>
      </c>
      <c r="I41" s="65">
        <v>89.466320405681614</v>
      </c>
      <c r="J41" s="71"/>
    </row>
    <row r="42" spans="2:10" x14ac:dyDescent="0.25">
      <c r="B42" s="111"/>
      <c r="D42" s="30" t="s">
        <v>84</v>
      </c>
      <c r="E42" s="74">
        <v>90.52213393870602</v>
      </c>
      <c r="F42" s="65">
        <v>86.032406587568616</v>
      </c>
      <c r="G42" s="65">
        <v>87.689881298248523</v>
      </c>
      <c r="H42" s="65">
        <v>85.702690637555293</v>
      </c>
      <c r="I42" s="65">
        <v>87.573520704219789</v>
      </c>
      <c r="J42" s="71"/>
    </row>
    <row r="43" spans="2:10" x14ac:dyDescent="0.25">
      <c r="B43" s="111"/>
      <c r="D43" s="30" t="s">
        <v>80</v>
      </c>
      <c r="E43" s="74">
        <v>94.616778768218751</v>
      </c>
      <c r="F43" s="65">
        <v>91.052212071887695</v>
      </c>
      <c r="G43" s="65">
        <v>82.772034444442454</v>
      </c>
      <c r="H43" s="65">
        <v>88.32372629686806</v>
      </c>
      <c r="I43" s="65">
        <v>84.446435591600206</v>
      </c>
      <c r="J43" s="71"/>
    </row>
    <row r="44" spans="2:10" x14ac:dyDescent="0.25">
      <c r="B44" s="111"/>
      <c r="D44" s="30" t="s">
        <v>77</v>
      </c>
      <c r="E44" s="74">
        <v>83.836237427397649</v>
      </c>
      <c r="F44" s="65">
        <v>82.024196874570364</v>
      </c>
      <c r="G44" s="65">
        <v>82.576174743024964</v>
      </c>
      <c r="H44" s="65">
        <v>83.056926119938268</v>
      </c>
      <c r="I44" s="65">
        <v>82.683736367946892</v>
      </c>
      <c r="J44" s="71"/>
    </row>
    <row r="45" spans="2:10" x14ac:dyDescent="0.25">
      <c r="B45" s="111"/>
      <c r="D45" s="30" t="s">
        <v>86</v>
      </c>
      <c r="E45" s="74">
        <v>82.980587679259799</v>
      </c>
      <c r="F45" s="65">
        <v>63.352886999997516</v>
      </c>
      <c r="G45" s="65">
        <v>74.337646891523278</v>
      </c>
      <c r="H45" s="65">
        <v>83.267970318466325</v>
      </c>
      <c r="I45" s="65">
        <v>82.574946699001387</v>
      </c>
      <c r="J45" s="71"/>
    </row>
    <row r="46" spans="2:10" x14ac:dyDescent="0.25">
      <c r="B46" s="111"/>
      <c r="D46" s="30" t="s">
        <v>78</v>
      </c>
      <c r="E46" s="74">
        <v>62.868200065745562</v>
      </c>
      <c r="F46" s="65">
        <v>61.364179012355699</v>
      </c>
      <c r="G46" s="65">
        <v>81.88729423117924</v>
      </c>
      <c r="H46" s="65">
        <v>76.899827350810142</v>
      </c>
      <c r="I46" s="65">
        <v>63.510756424697036</v>
      </c>
      <c r="J46" s="71"/>
    </row>
    <row r="47" spans="2:10" x14ac:dyDescent="0.25">
      <c r="B47" s="111"/>
    </row>
    <row r="48" spans="2:10" x14ac:dyDescent="0.25">
      <c r="B48" s="111"/>
    </row>
    <row r="49" spans="2:10" x14ac:dyDescent="0.25">
      <c r="B49" s="111"/>
      <c r="D49" s="25" t="s">
        <v>25</v>
      </c>
    </row>
    <row r="50" spans="2:10" x14ac:dyDescent="0.25">
      <c r="B50" s="111"/>
      <c r="D50" s="32"/>
    </row>
    <row r="51" spans="2:10" x14ac:dyDescent="0.25">
      <c r="B51" s="111"/>
      <c r="D51" s="23" t="s">
        <v>1</v>
      </c>
      <c r="E51" s="55" t="str">
        <f>+'2. Overview'!$E$9</f>
        <v>2010-11</v>
      </c>
      <c r="F51" s="55" t="str">
        <f>+'2. Overview'!$F$9</f>
        <v>2011-12</v>
      </c>
      <c r="G51" s="55" t="str">
        <f>+'2. Overview'!$G$9</f>
        <v>2012-13</v>
      </c>
      <c r="H51" s="55" t="str">
        <f>+'2. Overview'!$H$9</f>
        <v>2013-14</v>
      </c>
      <c r="I51" s="55" t="str">
        <f>+'2. Overview'!$I$9</f>
        <v>2014-15</v>
      </c>
      <c r="J51" s="70"/>
    </row>
    <row r="52" spans="2:10" x14ac:dyDescent="0.25">
      <c r="B52" s="111"/>
      <c r="D52" s="30" t="s">
        <v>77</v>
      </c>
      <c r="E52" s="44">
        <v>1.0127697049757816</v>
      </c>
      <c r="F52" s="66">
        <v>1.4558505927502681</v>
      </c>
      <c r="G52" s="66">
        <v>0.94986726410606592</v>
      </c>
      <c r="H52" s="66">
        <v>0.92007336334561118</v>
      </c>
      <c r="I52" s="66">
        <v>0.95249487865783455</v>
      </c>
      <c r="J52" s="71"/>
    </row>
    <row r="53" spans="2:10" x14ac:dyDescent="0.25">
      <c r="B53" s="111"/>
      <c r="D53" s="30" t="s">
        <v>11</v>
      </c>
      <c r="E53" s="76">
        <v>2.3259559936857706</v>
      </c>
      <c r="F53" s="39">
        <v>2.6373978529081876</v>
      </c>
      <c r="G53" s="39">
        <v>2.1458126182762935</v>
      </c>
      <c r="H53" s="39">
        <v>0.54960856366831767</v>
      </c>
      <c r="I53" s="39">
        <v>0.73461599618381301</v>
      </c>
      <c r="J53" s="71"/>
    </row>
    <row r="54" spans="2:10" x14ac:dyDescent="0.25">
      <c r="B54" s="111"/>
      <c r="D54" s="30" t="s">
        <v>81</v>
      </c>
      <c r="E54" s="76">
        <v>0.77185935673391082</v>
      </c>
      <c r="F54" s="39">
        <v>0.7744874715261959</v>
      </c>
      <c r="G54" s="39">
        <v>0.56851710588811011</v>
      </c>
      <c r="H54" s="39">
        <v>0.6051373196225297</v>
      </c>
      <c r="I54" s="39">
        <v>0.63369247195529488</v>
      </c>
      <c r="J54" s="71"/>
    </row>
    <row r="55" spans="2:10" x14ac:dyDescent="0.25">
      <c r="B55" s="111"/>
      <c r="D55" s="30" t="s">
        <v>83</v>
      </c>
      <c r="E55" s="76">
        <v>1.3818220770178351</v>
      </c>
      <c r="F55" s="39">
        <v>0.72547576490379562</v>
      </c>
      <c r="G55" s="39">
        <v>1.4295368300670583</v>
      </c>
      <c r="H55" s="39">
        <v>0.97422680412371132</v>
      </c>
      <c r="I55" s="39">
        <v>0.6009064521057188</v>
      </c>
      <c r="J55" s="71"/>
    </row>
    <row r="56" spans="2:10" x14ac:dyDescent="0.25">
      <c r="B56" s="111"/>
      <c r="D56" s="30" t="s">
        <v>78</v>
      </c>
      <c r="E56" s="76">
        <v>0.69280104263127207</v>
      </c>
      <c r="F56" s="39">
        <v>1.033808757298216</v>
      </c>
      <c r="G56" s="39">
        <v>1.2501797427190371</v>
      </c>
      <c r="H56" s="39">
        <v>0.70487377226800396</v>
      </c>
      <c r="I56" s="39">
        <v>0.49805168034258507</v>
      </c>
      <c r="J56" s="71"/>
    </row>
    <row r="57" spans="2:10" x14ac:dyDescent="0.25">
      <c r="B57" s="111"/>
      <c r="D57" s="30" t="s">
        <v>88</v>
      </c>
      <c r="E57" s="76">
        <v>0.43034957627118642</v>
      </c>
      <c r="F57" s="39">
        <v>0.94413335069670534</v>
      </c>
      <c r="G57" s="39">
        <v>0.905762189246483</v>
      </c>
      <c r="H57" s="39">
        <v>1.354444868370851</v>
      </c>
      <c r="I57" s="39">
        <v>0.49019607843137253</v>
      </c>
      <c r="J57" s="71"/>
    </row>
    <row r="58" spans="2:10" x14ac:dyDescent="0.25">
      <c r="B58" s="111"/>
      <c r="D58" s="30" t="s">
        <v>82</v>
      </c>
      <c r="E58" s="76">
        <v>0.47339863806853355</v>
      </c>
      <c r="F58" s="39">
        <v>0.43308296468873053</v>
      </c>
      <c r="G58" s="39">
        <v>0.54809325304925116</v>
      </c>
      <c r="H58" s="39">
        <v>0.45673076923076927</v>
      </c>
      <c r="I58" s="39">
        <v>0.41561525901736673</v>
      </c>
      <c r="J58" s="71"/>
    </row>
    <row r="59" spans="2:10" x14ac:dyDescent="0.25">
      <c r="B59" s="111"/>
      <c r="D59" s="30" t="s">
        <v>85</v>
      </c>
      <c r="E59" s="76">
        <v>0.44706553790545034</v>
      </c>
      <c r="F59" s="39">
        <v>0.40500804468033957</v>
      </c>
      <c r="G59" s="39">
        <v>0.39653214614012</v>
      </c>
      <c r="H59" s="39">
        <v>0.46548392763042329</v>
      </c>
      <c r="I59" s="39">
        <v>0.39844725276604476</v>
      </c>
      <c r="J59" s="71"/>
    </row>
    <row r="60" spans="2:10" x14ac:dyDescent="0.25">
      <c r="B60" s="111"/>
      <c r="D60" s="30" t="s">
        <v>76</v>
      </c>
      <c r="E60" s="76">
        <v>0.96600408694036777</v>
      </c>
      <c r="F60" s="39">
        <v>0.8396443859071453</v>
      </c>
      <c r="G60" s="39">
        <v>0.58765030286592523</v>
      </c>
      <c r="H60" s="39">
        <v>0.58723480440426101</v>
      </c>
      <c r="I60" s="39">
        <v>0.3891257052903408</v>
      </c>
      <c r="J60" s="71"/>
    </row>
    <row r="61" spans="2:10" x14ac:dyDescent="0.25">
      <c r="B61" s="111"/>
      <c r="D61" s="30" t="s">
        <v>74</v>
      </c>
      <c r="E61" s="76">
        <v>1.0966044601804725</v>
      </c>
      <c r="F61" s="39">
        <v>0.72994470850712967</v>
      </c>
      <c r="G61" s="39">
        <v>0.55836341756919372</v>
      </c>
      <c r="H61" s="39">
        <v>0.41658731670158061</v>
      </c>
      <c r="I61" s="39">
        <v>0.36440216748302218</v>
      </c>
      <c r="J61" s="71"/>
    </row>
    <row r="62" spans="2:10" x14ac:dyDescent="0.25">
      <c r="B62" s="111"/>
      <c r="D62" s="30" t="s">
        <v>80</v>
      </c>
      <c r="E62" s="76">
        <v>0.3412948482761563</v>
      </c>
      <c r="F62" s="39">
        <v>0.35196498858875175</v>
      </c>
      <c r="G62" s="39">
        <v>0.44105795296358713</v>
      </c>
      <c r="H62" s="39">
        <v>0.46583426878680434</v>
      </c>
      <c r="I62" s="39">
        <v>0.34342297039705283</v>
      </c>
      <c r="J62" s="71"/>
    </row>
    <row r="63" spans="2:10" x14ac:dyDescent="0.25">
      <c r="B63" s="111"/>
      <c r="D63" s="30" t="s">
        <v>86</v>
      </c>
      <c r="E63" s="76">
        <v>0.34269173222252697</v>
      </c>
      <c r="F63" s="39">
        <v>0.36614383015991092</v>
      </c>
      <c r="G63" s="39">
        <v>0.33243400735718814</v>
      </c>
      <c r="H63" s="39">
        <v>0.32739313218497712</v>
      </c>
      <c r="I63" s="39">
        <v>0.34305110278496659</v>
      </c>
      <c r="J63" s="71"/>
    </row>
    <row r="64" spans="2:10" x14ac:dyDescent="0.25">
      <c r="B64" s="111"/>
      <c r="D64" s="30" t="s">
        <v>79</v>
      </c>
      <c r="E64" s="76">
        <v>1.0993650638995796</v>
      </c>
      <c r="F64" s="39">
        <v>0.82532702388349832</v>
      </c>
      <c r="G64" s="39">
        <v>1.3498295116839241</v>
      </c>
      <c r="H64" s="39">
        <v>0.82990734491010609</v>
      </c>
      <c r="I64" s="39">
        <v>0.31725888324873097</v>
      </c>
      <c r="J64" s="71"/>
    </row>
    <row r="65" spans="2:11" x14ac:dyDescent="0.25">
      <c r="B65" s="111"/>
      <c r="D65" s="30" t="s">
        <v>75</v>
      </c>
      <c r="E65" s="76">
        <v>0.23180744816828788</v>
      </c>
      <c r="F65" s="39">
        <v>0.3095314334507418</v>
      </c>
      <c r="G65" s="39">
        <v>0.16210867597212575</v>
      </c>
      <c r="H65" s="39">
        <v>0.15118566842704773</v>
      </c>
      <c r="I65" s="39">
        <v>0.26061815368326752</v>
      </c>
      <c r="J65" s="71"/>
    </row>
    <row r="66" spans="2:11" x14ac:dyDescent="0.25">
      <c r="B66" s="111"/>
      <c r="D66" s="30" t="s">
        <v>84</v>
      </c>
      <c r="E66" s="76">
        <v>0.70512006098335656</v>
      </c>
      <c r="F66" s="39">
        <v>0.79424640400250157</v>
      </c>
      <c r="G66" s="39">
        <v>0.57681572908267698</v>
      </c>
      <c r="H66" s="39">
        <v>0.1381173076332832</v>
      </c>
      <c r="I66" s="39">
        <v>0.18517394208001942</v>
      </c>
      <c r="J66" s="71"/>
    </row>
    <row r="67" spans="2:11" x14ac:dyDescent="0.25">
      <c r="B67" s="111"/>
      <c r="D67" s="30" t="s">
        <v>87</v>
      </c>
      <c r="E67" s="76">
        <v>0.40463234268173576</v>
      </c>
      <c r="F67" s="39">
        <v>0.20100502512562815</v>
      </c>
      <c r="G67" s="39">
        <v>0.12601260126012601</v>
      </c>
      <c r="H67" s="39">
        <v>0.13738089962331043</v>
      </c>
      <c r="I67" s="39">
        <v>9.6216925431882802E-2</v>
      </c>
      <c r="J67" s="71"/>
    </row>
    <row r="68" spans="2:11" x14ac:dyDescent="0.25">
      <c r="B68" s="111"/>
    </row>
    <row r="69" spans="2:11" x14ac:dyDescent="0.25">
      <c r="B69" s="111"/>
    </row>
    <row r="70" spans="2:11" ht="15" customHeight="1" x14ac:dyDescent="0.25">
      <c r="B70" s="111"/>
      <c r="D70" s="25" t="s">
        <v>47</v>
      </c>
    </row>
    <row r="71" spans="2:11" ht="15" customHeight="1" x14ac:dyDescent="0.25">
      <c r="B71" s="111"/>
      <c r="D71" s="32"/>
    </row>
    <row r="72" spans="2:11" x14ac:dyDescent="0.25">
      <c r="B72" s="111"/>
      <c r="D72" s="23" t="s">
        <v>1</v>
      </c>
      <c r="E72" s="55" t="s">
        <v>49</v>
      </c>
      <c r="F72" s="55" t="s">
        <v>50</v>
      </c>
      <c r="G72" s="55" t="s">
        <v>51</v>
      </c>
      <c r="H72" s="55" t="s">
        <v>72</v>
      </c>
      <c r="I72" s="55" t="s">
        <v>119</v>
      </c>
      <c r="J72" s="55" t="s">
        <v>52</v>
      </c>
      <c r="K72" s="55" t="s">
        <v>53</v>
      </c>
    </row>
    <row r="73" spans="2:11" x14ac:dyDescent="0.25">
      <c r="B73" s="111"/>
      <c r="D73" s="30" t="s">
        <v>86</v>
      </c>
      <c r="E73" s="44">
        <v>18.437719915552428</v>
      </c>
      <c r="F73" s="66">
        <v>3.6593947923997185</v>
      </c>
      <c r="G73" s="66">
        <v>0.84447572132301196</v>
      </c>
      <c r="H73" s="66">
        <v>33.990147783251231</v>
      </c>
      <c r="I73" s="66">
        <v>0</v>
      </c>
      <c r="J73" s="66">
        <v>4.7149894440534839</v>
      </c>
      <c r="K73" s="66">
        <v>38.353272343420123</v>
      </c>
    </row>
    <row r="74" spans="2:11" x14ac:dyDescent="0.25">
      <c r="B74" s="111"/>
      <c r="D74" s="30" t="s">
        <v>80</v>
      </c>
      <c r="E74" s="76">
        <v>52.218570254724725</v>
      </c>
      <c r="F74" s="39">
        <v>0.69843878389482339</v>
      </c>
      <c r="G74" s="39">
        <v>0</v>
      </c>
      <c r="H74" s="39">
        <v>14.133114215283484</v>
      </c>
      <c r="I74" s="39">
        <v>20.049301561216105</v>
      </c>
      <c r="J74" s="39">
        <v>0.78060805258833199</v>
      </c>
      <c r="K74" s="39">
        <v>12.119967132292523</v>
      </c>
    </row>
    <row r="75" spans="2:11" x14ac:dyDescent="0.25">
      <c r="B75" s="111"/>
      <c r="D75" s="30" t="s">
        <v>78</v>
      </c>
      <c r="E75" s="76">
        <v>51.935914552736982</v>
      </c>
      <c r="F75" s="39">
        <v>0.26702269692923897</v>
      </c>
      <c r="G75" s="39">
        <v>0.26702269692923897</v>
      </c>
      <c r="H75" s="39">
        <v>17.409879839786381</v>
      </c>
      <c r="I75" s="39">
        <v>22.162883845126835</v>
      </c>
      <c r="J75" s="39">
        <v>5.2870493991989322</v>
      </c>
      <c r="K75" s="39">
        <v>2.6702269692923899</v>
      </c>
    </row>
    <row r="76" spans="2:11" x14ac:dyDescent="0.25">
      <c r="B76" s="111"/>
      <c r="D76" s="30" t="s">
        <v>82</v>
      </c>
      <c r="E76" s="76">
        <v>32.142857142857146</v>
      </c>
      <c r="F76" s="39">
        <v>1.6233766233766231</v>
      </c>
      <c r="G76" s="39">
        <v>11.2012987012987</v>
      </c>
      <c r="H76" s="39">
        <v>8.6038961038961048</v>
      </c>
      <c r="I76" s="39">
        <v>6.9805194805194803</v>
      </c>
      <c r="J76" s="39">
        <v>9.2532467532467528</v>
      </c>
      <c r="K76" s="39">
        <v>30.194805194805198</v>
      </c>
    </row>
    <row r="77" spans="2:11" x14ac:dyDescent="0.25">
      <c r="B77" s="111"/>
      <c r="D77" s="30" t="s">
        <v>79</v>
      </c>
      <c r="E77" s="76">
        <v>38.095238095238095</v>
      </c>
      <c r="F77" s="39">
        <v>0</v>
      </c>
      <c r="G77" s="39">
        <v>0.47619047619047622</v>
      </c>
      <c r="H77" s="39">
        <v>5.2380952380952381</v>
      </c>
      <c r="I77" s="39">
        <v>53.80952380952381</v>
      </c>
      <c r="J77" s="39">
        <v>0.95238095238095244</v>
      </c>
      <c r="K77" s="39">
        <v>1.4285714285714286</v>
      </c>
    </row>
    <row r="78" spans="2:11" x14ac:dyDescent="0.25">
      <c r="B78" s="111"/>
      <c r="D78" s="30" t="s">
        <v>81</v>
      </c>
      <c r="E78" s="76">
        <v>54.266958424507663</v>
      </c>
      <c r="F78" s="39">
        <v>0.43763676148796499</v>
      </c>
      <c r="G78" s="39">
        <v>0.87527352297592997</v>
      </c>
      <c r="H78" s="39">
        <v>1.9693654266958425</v>
      </c>
      <c r="I78" s="39">
        <v>0.87527352297592997</v>
      </c>
      <c r="J78" s="39">
        <v>30.415754923413569</v>
      </c>
      <c r="K78" s="39">
        <v>11.159737417943107</v>
      </c>
    </row>
    <row r="79" spans="2:11" x14ac:dyDescent="0.25">
      <c r="B79" s="111"/>
      <c r="D79" s="30" t="s">
        <v>87</v>
      </c>
      <c r="E79" s="76">
        <v>22.727272727272727</v>
      </c>
      <c r="F79" s="39">
        <v>9.0909090909090917</v>
      </c>
      <c r="G79" s="39">
        <v>0</v>
      </c>
      <c r="H79" s="39">
        <v>18.181818181818183</v>
      </c>
      <c r="I79" s="39">
        <v>0</v>
      </c>
      <c r="J79" s="39">
        <v>13.636363636363635</v>
      </c>
      <c r="K79" s="39">
        <v>36.363636363636367</v>
      </c>
    </row>
    <row r="80" spans="2:11" x14ac:dyDescent="0.25">
      <c r="B80" s="111"/>
      <c r="D80" s="30" t="s">
        <v>77</v>
      </c>
      <c r="E80" s="76">
        <v>45.054945054945058</v>
      </c>
      <c r="F80" s="39">
        <v>6.1224489795918364</v>
      </c>
      <c r="G80" s="39">
        <v>0.9419152276295133</v>
      </c>
      <c r="H80" s="39">
        <v>12.401883830455258</v>
      </c>
      <c r="I80" s="39">
        <v>17.739403453689167</v>
      </c>
      <c r="J80" s="39">
        <v>4.395604395604396</v>
      </c>
      <c r="K80" s="39">
        <v>13.343799058084773</v>
      </c>
    </row>
    <row r="81" spans="2:11" x14ac:dyDescent="0.25">
      <c r="B81" s="111"/>
      <c r="D81" s="30" t="s">
        <v>76</v>
      </c>
      <c r="E81" s="76">
        <v>41.363636363636367</v>
      </c>
      <c r="F81" s="39">
        <v>4.5454545454545459</v>
      </c>
      <c r="G81" s="39">
        <v>1.3636363636363635</v>
      </c>
      <c r="H81" s="39">
        <v>23.636363636363637</v>
      </c>
      <c r="I81" s="39">
        <v>2.2727272727272729</v>
      </c>
      <c r="J81" s="39">
        <v>11.363636363636363</v>
      </c>
      <c r="K81" s="39">
        <v>15.454545454545453</v>
      </c>
    </row>
    <row r="82" spans="2:11" x14ac:dyDescent="0.25">
      <c r="B82" s="111"/>
      <c r="D82" s="30" t="s">
        <v>11</v>
      </c>
      <c r="E82" s="76">
        <v>50.216450216450212</v>
      </c>
      <c r="F82" s="39">
        <v>3.4632034632034632</v>
      </c>
      <c r="G82" s="39">
        <v>1.2987012987012987</v>
      </c>
      <c r="H82" s="39">
        <v>20.346320346320347</v>
      </c>
      <c r="I82" s="39">
        <v>0.4329004329004329</v>
      </c>
      <c r="J82" s="39">
        <v>7.3593073593073601</v>
      </c>
      <c r="K82" s="39">
        <v>16.883116883116884</v>
      </c>
    </row>
    <row r="83" spans="2:11" x14ac:dyDescent="0.25">
      <c r="B83" s="111"/>
      <c r="D83" s="30" t="s">
        <v>84</v>
      </c>
      <c r="E83" s="76">
        <v>34.42622950819672</v>
      </c>
      <c r="F83" s="39">
        <v>0</v>
      </c>
      <c r="G83" s="39">
        <v>3.278688524590164</v>
      </c>
      <c r="H83" s="39">
        <v>11.475409836065573</v>
      </c>
      <c r="I83" s="39">
        <v>8.1967213114754092</v>
      </c>
      <c r="J83" s="39">
        <v>13.114754098360656</v>
      </c>
      <c r="K83" s="39">
        <v>29.508196721311474</v>
      </c>
    </row>
    <row r="84" spans="2:11" x14ac:dyDescent="0.25">
      <c r="B84" s="111"/>
      <c r="D84" s="30" t="s">
        <v>75</v>
      </c>
      <c r="E84" s="76">
        <v>14.84375</v>
      </c>
      <c r="F84" s="39">
        <v>14.0625</v>
      </c>
      <c r="G84" s="39">
        <v>3.90625</v>
      </c>
      <c r="H84" s="39">
        <v>25</v>
      </c>
      <c r="I84" s="39">
        <v>3.125</v>
      </c>
      <c r="J84" s="39">
        <v>6.25</v>
      </c>
      <c r="K84" s="39">
        <v>32.8125</v>
      </c>
    </row>
    <row r="85" spans="2:11" x14ac:dyDescent="0.25">
      <c r="B85" s="111"/>
      <c r="D85" s="30" t="s">
        <v>83</v>
      </c>
      <c r="E85" s="76">
        <v>30.508474576271187</v>
      </c>
      <c r="F85" s="39">
        <v>6.7796610169491522</v>
      </c>
      <c r="G85" s="39">
        <v>3.3898305084745761</v>
      </c>
      <c r="H85" s="39">
        <v>11.864406779661017</v>
      </c>
      <c r="I85" s="39">
        <v>5.0847457627118651</v>
      </c>
      <c r="J85" s="39">
        <v>4.2372881355932197</v>
      </c>
      <c r="K85" s="39">
        <v>38.135593220338983</v>
      </c>
    </row>
    <row r="86" spans="2:11" x14ac:dyDescent="0.25">
      <c r="B86" s="111"/>
      <c r="D86" s="30" t="s">
        <v>74</v>
      </c>
      <c r="E86" s="76">
        <v>15.584415584415584</v>
      </c>
      <c r="F86" s="39">
        <v>3.2467532467532463</v>
      </c>
      <c r="G86" s="39">
        <v>1.2987012987012987</v>
      </c>
      <c r="H86" s="39">
        <v>50.649350649350644</v>
      </c>
      <c r="I86" s="39">
        <v>1.2987012987012987</v>
      </c>
      <c r="J86" s="39">
        <v>1.2987012987012987</v>
      </c>
      <c r="K86" s="39">
        <v>26.623376623376622</v>
      </c>
    </row>
    <row r="87" spans="2:11" x14ac:dyDescent="0.25">
      <c r="B87" s="111"/>
      <c r="D87" s="30" t="s">
        <v>85</v>
      </c>
      <c r="E87" s="76">
        <v>84.549356223175963</v>
      </c>
      <c r="F87" s="39">
        <v>0.42918454935622319</v>
      </c>
      <c r="G87" s="39">
        <v>0</v>
      </c>
      <c r="H87" s="39">
        <v>9.8712446351931327</v>
      </c>
      <c r="I87" s="39">
        <v>0.42918454935622319</v>
      </c>
      <c r="J87" s="39">
        <v>0.42918454935622319</v>
      </c>
      <c r="K87" s="39">
        <v>4.2918454935622314</v>
      </c>
    </row>
    <row r="88" spans="2:11" x14ac:dyDescent="0.25">
      <c r="B88" s="111"/>
      <c r="D88" s="30" t="s">
        <v>88</v>
      </c>
      <c r="E88" s="76">
        <v>36.363636363636367</v>
      </c>
      <c r="F88" s="39">
        <v>0</v>
      </c>
      <c r="G88" s="39">
        <v>0</v>
      </c>
      <c r="H88" s="39">
        <v>18.181818181818183</v>
      </c>
      <c r="I88" s="39">
        <v>23.376623376623375</v>
      </c>
      <c r="J88" s="39">
        <v>1.2987012987012987</v>
      </c>
      <c r="K88" s="39">
        <v>20.779220779220779</v>
      </c>
    </row>
    <row r="89" spans="2:11" x14ac:dyDescent="0.25">
      <c r="B89" s="111"/>
      <c r="D89" s="77" t="s">
        <v>20</v>
      </c>
      <c r="E89" s="79">
        <f>SUM(E73:E88)</f>
        <v>622.73542500361725</v>
      </c>
      <c r="F89" s="97">
        <f>SUM(F73:F88)</f>
        <v>54.425984550305927</v>
      </c>
      <c r="G89" s="97">
        <f>SUM(G73:G88)</f>
        <v>29.141984340450573</v>
      </c>
      <c r="H89" s="97">
        <f>SUM(H73:H88)</f>
        <v>282.95311468405424</v>
      </c>
      <c r="I89" s="97">
        <f t="shared" ref="I89:K89" si="0">SUM(I73:I88)</f>
        <v>165.8335096775472</v>
      </c>
      <c r="J89" s="97">
        <f t="shared" si="0"/>
        <v>114.78757066050647</v>
      </c>
      <c r="K89" s="97">
        <f t="shared" si="0"/>
        <v>330.12241108351827</v>
      </c>
    </row>
    <row r="90" spans="2:11" x14ac:dyDescent="0.25">
      <c r="B90" s="112"/>
      <c r="D90" s="77" t="s">
        <v>69</v>
      </c>
      <c r="E90" s="95">
        <f t="shared" ref="E90:K90" si="1">+E89/(SUM($E$89:$K$89))</f>
        <v>0.38920964062726082</v>
      </c>
      <c r="F90" s="101">
        <f t="shared" si="1"/>
        <v>3.4016240343941212E-2</v>
      </c>
      <c r="G90" s="101">
        <f t="shared" si="1"/>
        <v>1.8213740212781611E-2</v>
      </c>
      <c r="H90" s="101">
        <f t="shared" si="1"/>
        <v>0.17684569667753391</v>
      </c>
      <c r="I90" s="101">
        <f t="shared" si="1"/>
        <v>0.10364594354846701</v>
      </c>
      <c r="J90" s="101">
        <f t="shared" si="1"/>
        <v>7.1742231662816555E-2</v>
      </c>
      <c r="K90" s="101">
        <f t="shared" si="1"/>
        <v>0.20632650692719895</v>
      </c>
    </row>
    <row r="91" spans="2:11" x14ac:dyDescent="0.25">
      <c r="B91" s="111"/>
    </row>
    <row r="92" spans="2:11" x14ac:dyDescent="0.25">
      <c r="B92" s="111"/>
    </row>
    <row r="93" spans="2:11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 tint="0.79998168889431442"/>
  </sheetPr>
  <dimension ref="A1:X404"/>
  <sheetViews>
    <sheetView showGridLines="0" zoomScaleNormal="100" workbookViewId="0">
      <pane ySplit="5" topLeftCell="A6" activePane="bottomLeft" state="frozen"/>
      <selection pane="bottomLeft" activeCell="D7" sqref="D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7.6640625" style="61" customWidth="1"/>
    <col min="5" max="8" width="16.5" style="48" customWidth="1"/>
    <col min="9" max="9" width="15" style="48" customWidth="1"/>
    <col min="10" max="24" width="9.33203125" style="36" customWidth="1"/>
    <col min="25" max="26" width="9.33203125" style="36" hidden="1" customWidth="1"/>
    <col min="27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96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95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110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11"/>
      <c r="D7" s="25" t="s">
        <v>26</v>
      </c>
      <c r="F7" s="43"/>
      <c r="G7" s="43"/>
      <c r="H7" s="43"/>
      <c r="I7" s="43"/>
    </row>
    <row r="8" spans="2:9" x14ac:dyDescent="0.25">
      <c r="B8" s="111"/>
      <c r="D8" s="32"/>
      <c r="F8" s="43"/>
      <c r="G8" s="43"/>
      <c r="H8" s="43"/>
      <c r="I8" s="43"/>
    </row>
    <row r="9" spans="2:9" x14ac:dyDescent="0.25">
      <c r="B9" s="111"/>
      <c r="D9" s="23" t="s">
        <v>1</v>
      </c>
      <c r="E9" s="55" t="str">
        <f>+'2. Overview'!$E$9</f>
        <v>2010-11</v>
      </c>
      <c r="F9" s="55" t="str">
        <f>+'2. Overview'!$F$9</f>
        <v>2011-12</v>
      </c>
      <c r="G9" s="55" t="str">
        <f>+'2. Overview'!$G$9</f>
        <v>2012-13</v>
      </c>
      <c r="H9" s="55" t="str">
        <f>+'2. Overview'!$H$9</f>
        <v>2013-14</v>
      </c>
      <c r="I9" s="55" t="str">
        <f>+'2. Overview'!$I$9</f>
        <v>2014-15</v>
      </c>
    </row>
    <row r="10" spans="2:9" x14ac:dyDescent="0.25">
      <c r="B10" s="111"/>
      <c r="D10" s="30" t="s">
        <v>78</v>
      </c>
      <c r="E10" s="92">
        <v>61.85458377239199</v>
      </c>
      <c r="F10" s="98">
        <v>58.841778697001033</v>
      </c>
      <c r="G10" s="98">
        <v>63.772852619752825</v>
      </c>
      <c r="H10" s="98">
        <v>66.1437371413883</v>
      </c>
      <c r="I10" s="98">
        <v>64.316121600641068</v>
      </c>
    </row>
    <row r="11" spans="2:9" x14ac:dyDescent="0.25">
      <c r="B11" s="111"/>
      <c r="D11" s="30" t="s">
        <v>11</v>
      </c>
      <c r="E11" s="91">
        <v>46.996426656972901</v>
      </c>
      <c r="F11" s="102">
        <v>52.240228789323169</v>
      </c>
      <c r="G11" s="102">
        <v>46.246524559777576</v>
      </c>
      <c r="H11" s="102">
        <v>59.024002485221153</v>
      </c>
      <c r="I11" s="102">
        <v>46.811474480457427</v>
      </c>
    </row>
    <row r="12" spans="2:9" x14ac:dyDescent="0.25">
      <c r="B12" s="111"/>
      <c r="D12" s="30" t="s">
        <v>88</v>
      </c>
      <c r="E12" s="91">
        <v>41.411764705882348</v>
      </c>
      <c r="F12" s="102">
        <v>52.759381898454748</v>
      </c>
      <c r="G12" s="102">
        <v>55.177694698437008</v>
      </c>
      <c r="H12" s="102">
        <v>40.733627403389548</v>
      </c>
      <c r="I12" s="102">
        <v>42.225201072386071</v>
      </c>
    </row>
    <row r="13" spans="2:9" x14ac:dyDescent="0.25">
      <c r="B13" s="111"/>
      <c r="D13" s="30" t="s">
        <v>86</v>
      </c>
      <c r="E13" s="91">
        <v>48.553492056799598</v>
      </c>
      <c r="F13" s="102">
        <v>41.655521987538421</v>
      </c>
      <c r="G13" s="102">
        <v>48.600508905852422</v>
      </c>
      <c r="H13" s="102">
        <v>45.91254071867138</v>
      </c>
      <c r="I13" s="102">
        <v>41.194388611450705</v>
      </c>
    </row>
    <row r="14" spans="2:9" x14ac:dyDescent="0.25">
      <c r="B14" s="111"/>
      <c r="D14" s="30" t="s">
        <v>80</v>
      </c>
      <c r="E14" s="91">
        <v>29.702185482957766</v>
      </c>
      <c r="F14" s="102">
        <v>30.208915205005024</v>
      </c>
      <c r="G14" s="102">
        <v>32.53012048192771</v>
      </c>
      <c r="H14" s="102">
        <v>33.460559796437664</v>
      </c>
      <c r="I14" s="102">
        <v>35.352904434728295</v>
      </c>
    </row>
    <row r="15" spans="2:9" x14ac:dyDescent="0.25">
      <c r="B15" s="111"/>
      <c r="D15" s="30" t="s">
        <v>82</v>
      </c>
      <c r="E15" s="91">
        <v>36.948228882833789</v>
      </c>
      <c r="F15" s="102">
        <v>36.593229446534124</v>
      </c>
      <c r="G15" s="102">
        <v>38.738356214649286</v>
      </c>
      <c r="H15" s="102">
        <v>35.258003515550939</v>
      </c>
      <c r="I15" s="102">
        <v>34.557781951063397</v>
      </c>
    </row>
    <row r="16" spans="2:9" x14ac:dyDescent="0.25">
      <c r="B16" s="111"/>
      <c r="D16" s="30" t="s">
        <v>84</v>
      </c>
      <c r="E16" s="91">
        <v>45.383759733036712</v>
      </c>
      <c r="F16" s="102">
        <v>88.35920177383592</v>
      </c>
      <c r="G16" s="102">
        <v>49.028268551236749</v>
      </c>
      <c r="H16" s="102">
        <v>42.133592164475431</v>
      </c>
      <c r="I16" s="102">
        <v>31.697453273581814</v>
      </c>
    </row>
    <row r="17" spans="2:9" x14ac:dyDescent="0.25">
      <c r="B17" s="111"/>
      <c r="D17" s="30" t="s">
        <v>77</v>
      </c>
      <c r="E17" s="91">
        <v>26.648378563730773</v>
      </c>
      <c r="F17" s="102">
        <v>27.667793336552393</v>
      </c>
      <c r="G17" s="102">
        <v>36.397361359141733</v>
      </c>
      <c r="H17" s="102">
        <v>29.723282442748094</v>
      </c>
      <c r="I17" s="102">
        <v>30.166543070935077</v>
      </c>
    </row>
    <row r="18" spans="2:9" x14ac:dyDescent="0.25">
      <c r="B18" s="111"/>
      <c r="D18" s="30" t="s">
        <v>83</v>
      </c>
      <c r="E18" s="91">
        <v>30.478955007256893</v>
      </c>
      <c r="F18" s="102">
        <v>27.312138728323696</v>
      </c>
      <c r="G18" s="102">
        <v>27.194244604316545</v>
      </c>
      <c r="H18" s="102">
        <v>31.759656652360512</v>
      </c>
      <c r="I18" s="102">
        <v>27.698863636363637</v>
      </c>
    </row>
    <row r="19" spans="2:9" x14ac:dyDescent="0.25">
      <c r="B19" s="111"/>
      <c r="D19" s="30" t="s">
        <v>85</v>
      </c>
      <c r="E19" s="91">
        <v>19.235033259423503</v>
      </c>
      <c r="F19" s="102">
        <v>21.994609164420488</v>
      </c>
      <c r="G19" s="102">
        <v>21.552637153145518</v>
      </c>
      <c r="H19" s="102">
        <v>20.491344475562734</v>
      </c>
      <c r="I19" s="102">
        <v>20.530145530145532</v>
      </c>
    </row>
    <row r="20" spans="2:9" x14ac:dyDescent="0.25">
      <c r="B20" s="111"/>
      <c r="D20" s="30" t="s">
        <v>76</v>
      </c>
      <c r="E20" s="91">
        <v>18.389491719017705</v>
      </c>
      <c r="F20" s="102">
        <v>21.651785714285715</v>
      </c>
      <c r="G20" s="102">
        <v>26.145466911211333</v>
      </c>
      <c r="H20" s="102">
        <v>23.630326508024353</v>
      </c>
      <c r="I20" s="102">
        <v>18.856514568444201</v>
      </c>
    </row>
    <row r="21" spans="2:9" x14ac:dyDescent="0.25">
      <c r="B21" s="111"/>
      <c r="D21" s="30" t="s">
        <v>75</v>
      </c>
      <c r="E21" s="91">
        <v>16.553846153846152</v>
      </c>
      <c r="F21" s="102">
        <v>20.677146311970979</v>
      </c>
      <c r="G21" s="102">
        <v>20.031212815192628</v>
      </c>
      <c r="H21" s="102">
        <v>17.946521696062838</v>
      </c>
      <c r="I21" s="102">
        <v>18.422567645365572</v>
      </c>
    </row>
    <row r="22" spans="2:9" x14ac:dyDescent="0.25">
      <c r="B22" s="111"/>
      <c r="D22" s="30" t="s">
        <v>79</v>
      </c>
      <c r="E22" s="91">
        <v>14.349923508668603</v>
      </c>
      <c r="F22" s="102">
        <v>14.563508481588746</v>
      </c>
      <c r="G22" s="102">
        <v>12.895167961590241</v>
      </c>
      <c r="H22" s="102">
        <v>12.633193412980305</v>
      </c>
      <c r="I22" s="102">
        <v>15.135221253037002</v>
      </c>
    </row>
    <row r="23" spans="2:9" x14ac:dyDescent="0.25">
      <c r="B23" s="111"/>
      <c r="D23" s="30" t="s">
        <v>87</v>
      </c>
      <c r="E23" s="91">
        <v>18.348011742727515</v>
      </c>
      <c r="F23" s="102">
        <v>15.104740904079382</v>
      </c>
      <c r="G23" s="102">
        <v>13.535023226099856</v>
      </c>
      <c r="H23" s="102">
        <v>17.564655172413794</v>
      </c>
      <c r="I23" s="102">
        <v>12.106148423522354</v>
      </c>
    </row>
    <row r="24" spans="2:9" x14ac:dyDescent="0.25">
      <c r="B24" s="111"/>
      <c r="D24" s="30" t="s">
        <v>81</v>
      </c>
      <c r="E24" s="91">
        <v>17.436586752893955</v>
      </c>
      <c r="F24" s="102">
        <v>18.202979515828677</v>
      </c>
      <c r="G24" s="102">
        <v>14.606227106227108</v>
      </c>
      <c r="H24" s="102">
        <v>10.165830103564394</v>
      </c>
      <c r="I24" s="102">
        <v>9.6396396396396398</v>
      </c>
    </row>
    <row r="25" spans="2:9" x14ac:dyDescent="0.25">
      <c r="B25" s="111"/>
      <c r="D25" s="30" t="s">
        <v>74</v>
      </c>
      <c r="E25" s="91">
        <v>7.5769222322271759</v>
      </c>
      <c r="F25" s="102">
        <v>5.5407565263718697</v>
      </c>
      <c r="G25" s="102">
        <v>8.3644112946190727</v>
      </c>
      <c r="H25" s="102">
        <v>9.5647202106789049</v>
      </c>
      <c r="I25" s="102">
        <v>6.8025041718482608</v>
      </c>
    </row>
    <row r="26" spans="2:9" x14ac:dyDescent="0.25">
      <c r="B26" s="111"/>
    </row>
    <row r="27" spans="2:9" x14ac:dyDescent="0.25">
      <c r="B27" s="111"/>
    </row>
    <row r="28" spans="2:9" x14ac:dyDescent="0.25">
      <c r="B28" s="111"/>
      <c r="D28" s="25" t="s">
        <v>27</v>
      </c>
      <c r="F28" s="56"/>
      <c r="G28" s="56"/>
      <c r="H28" s="56"/>
      <c r="I28" s="56"/>
    </row>
    <row r="29" spans="2:9" x14ac:dyDescent="0.25">
      <c r="B29" s="111"/>
      <c r="D29" s="32"/>
      <c r="F29" s="56"/>
      <c r="G29" s="56"/>
      <c r="H29" s="56"/>
      <c r="I29" s="56"/>
    </row>
    <row r="30" spans="2:9" x14ac:dyDescent="0.25">
      <c r="B30" s="111"/>
      <c r="D30" s="23" t="s">
        <v>1</v>
      </c>
      <c r="E30" s="55" t="str">
        <f>+'2. Overview'!$E$9</f>
        <v>2010-11</v>
      </c>
      <c r="F30" s="55" t="str">
        <f>+'2. Overview'!$F$9</f>
        <v>2011-12</v>
      </c>
      <c r="G30" s="55" t="str">
        <f>+'2. Overview'!$G$9</f>
        <v>2012-13</v>
      </c>
      <c r="H30" s="55" t="str">
        <f>+'2. Overview'!$H$9</f>
        <v>2013-14</v>
      </c>
      <c r="I30" s="55" t="str">
        <f>+'2. Overview'!$I$9</f>
        <v>2014-15</v>
      </c>
    </row>
    <row r="31" spans="2:9" x14ac:dyDescent="0.25">
      <c r="B31" s="111"/>
      <c r="D31" s="30" t="s">
        <v>88</v>
      </c>
      <c r="E31" s="44">
        <v>0.92710540254237295</v>
      </c>
      <c r="F31" s="66">
        <v>1.0950644615184268</v>
      </c>
      <c r="G31" s="66">
        <v>0.94070790775358137</v>
      </c>
      <c r="H31" s="66">
        <v>0.73941243800076306</v>
      </c>
      <c r="I31" s="66">
        <v>0.7009803921568627</v>
      </c>
    </row>
    <row r="32" spans="2:9" x14ac:dyDescent="0.25">
      <c r="B32" s="111"/>
      <c r="D32" s="30" t="s">
        <v>11</v>
      </c>
      <c r="E32" s="76">
        <v>0.4800747398601849</v>
      </c>
      <c r="F32" s="39">
        <v>0.42720717833680499</v>
      </c>
      <c r="G32" s="39">
        <v>0.26522757160727461</v>
      </c>
      <c r="H32" s="39">
        <v>0.78756989934494326</v>
      </c>
      <c r="I32" s="39">
        <v>0.40760057242804898</v>
      </c>
    </row>
    <row r="33" spans="2:9" x14ac:dyDescent="0.25">
      <c r="B33" s="111"/>
      <c r="D33" s="30" t="s">
        <v>83</v>
      </c>
      <c r="E33" s="76">
        <v>0.39606876974987948</v>
      </c>
      <c r="F33" s="39">
        <v>0.27809904321312168</v>
      </c>
      <c r="G33" s="39">
        <v>0.23855070957009927</v>
      </c>
      <c r="H33" s="39">
        <v>0.41242268041237112</v>
      </c>
      <c r="I33" s="39">
        <v>0.38697357030096247</v>
      </c>
    </row>
    <row r="34" spans="2:9" x14ac:dyDescent="0.25">
      <c r="B34" s="111"/>
      <c r="D34" s="30" t="s">
        <v>85</v>
      </c>
      <c r="E34" s="76">
        <v>0.22060306287453629</v>
      </c>
      <c r="F34" s="39">
        <v>0.31283635085902395</v>
      </c>
      <c r="G34" s="39">
        <v>0.29336169138984514</v>
      </c>
      <c r="H34" s="39">
        <v>0.37943088002810466</v>
      </c>
      <c r="I34" s="39">
        <v>0.31154128973784567</v>
      </c>
    </row>
    <row r="35" spans="2:9" x14ac:dyDescent="0.25">
      <c r="B35" s="111"/>
      <c r="D35" s="30" t="s">
        <v>82</v>
      </c>
      <c r="E35" s="76">
        <v>0.33602563635701543</v>
      </c>
      <c r="F35" s="39">
        <v>0.32973621960022015</v>
      </c>
      <c r="G35" s="39">
        <v>0.36016955099863857</v>
      </c>
      <c r="H35" s="39">
        <v>0.31180631868131869</v>
      </c>
      <c r="I35" s="39">
        <v>0.30456637024842459</v>
      </c>
    </row>
    <row r="36" spans="2:9" x14ac:dyDescent="0.25">
      <c r="B36" s="111"/>
      <c r="D36" s="30" t="s">
        <v>77</v>
      </c>
      <c r="E36" s="76">
        <v>0.21294898408504748</v>
      </c>
      <c r="F36" s="39">
        <v>0.2130482745762185</v>
      </c>
      <c r="G36" s="39">
        <v>0.31684748415609126</v>
      </c>
      <c r="H36" s="39">
        <v>0.20881269610295122</v>
      </c>
      <c r="I36" s="39">
        <v>0.30180779640235056</v>
      </c>
    </row>
    <row r="37" spans="2:9" x14ac:dyDescent="0.25">
      <c r="B37" s="111"/>
      <c r="D37" s="30" t="s">
        <v>78</v>
      </c>
      <c r="E37" s="76">
        <v>0.27705468097998193</v>
      </c>
      <c r="F37" s="39">
        <v>0.27335709518387857</v>
      </c>
      <c r="G37" s="39">
        <v>0.30888509739290099</v>
      </c>
      <c r="H37" s="39">
        <v>0.35055197935552462</v>
      </c>
      <c r="I37" s="39">
        <v>0.26081018179883764</v>
      </c>
    </row>
    <row r="38" spans="2:9" x14ac:dyDescent="0.25">
      <c r="B38" s="111"/>
      <c r="D38" s="30" t="s">
        <v>80</v>
      </c>
      <c r="E38" s="76">
        <v>0.20172963353465667</v>
      </c>
      <c r="F38" s="39">
        <v>0.21184172621064462</v>
      </c>
      <c r="G38" s="39">
        <v>0.23958971353212691</v>
      </c>
      <c r="H38" s="39">
        <v>0.2282041736795733</v>
      </c>
      <c r="I38" s="39">
        <v>0.23997985176656833</v>
      </c>
    </row>
    <row r="39" spans="2:9" x14ac:dyDescent="0.25">
      <c r="B39" s="111"/>
      <c r="D39" s="30" t="s">
        <v>86</v>
      </c>
      <c r="E39" s="76">
        <v>0.21769071392300571</v>
      </c>
      <c r="F39" s="39">
        <v>0.18256279577721152</v>
      </c>
      <c r="G39" s="39">
        <v>0.20487176261901524</v>
      </c>
      <c r="H39" s="39">
        <v>0.19353150538834529</v>
      </c>
      <c r="I39" s="39">
        <v>0.17637075591950249</v>
      </c>
    </row>
    <row r="40" spans="2:9" x14ac:dyDescent="0.25">
      <c r="B40" s="111"/>
      <c r="D40" s="30" t="s">
        <v>87</v>
      </c>
      <c r="E40" s="76">
        <v>0.38514487698246597</v>
      </c>
      <c r="F40" s="39">
        <v>0.30004568296025586</v>
      </c>
      <c r="G40" s="39">
        <v>0.26372637263726373</v>
      </c>
      <c r="H40" s="39">
        <v>0.27201418125415466</v>
      </c>
      <c r="I40" s="39">
        <v>0.1759895036081347</v>
      </c>
    </row>
    <row r="41" spans="2:9" x14ac:dyDescent="0.25">
      <c r="B41" s="111"/>
      <c r="D41" s="30" t="s">
        <v>84</v>
      </c>
      <c r="E41" s="76">
        <v>0.19743361707533985</v>
      </c>
      <c r="F41" s="39">
        <v>1.0783927454659161</v>
      </c>
      <c r="G41" s="39">
        <v>0.21391800533399491</v>
      </c>
      <c r="H41" s="39">
        <v>0.14536079310027317</v>
      </c>
      <c r="I41" s="39">
        <v>0.17567239390443812</v>
      </c>
    </row>
    <row r="42" spans="2:9" x14ac:dyDescent="0.25">
      <c r="B42" s="111"/>
      <c r="D42" s="30" t="s">
        <v>75</v>
      </c>
      <c r="E42" s="76">
        <v>9.8204033882883068E-2</v>
      </c>
      <c r="F42" s="39">
        <v>0.15346355000533676</v>
      </c>
      <c r="G42" s="39">
        <v>0.11737089201877934</v>
      </c>
      <c r="H42" s="39">
        <v>0.15578336957647304</v>
      </c>
      <c r="I42" s="39">
        <v>0.13250804251333631</v>
      </c>
    </row>
    <row r="43" spans="2:9" x14ac:dyDescent="0.25">
      <c r="B43" s="111"/>
      <c r="D43" s="30" t="s">
        <v>76</v>
      </c>
      <c r="E43" s="76">
        <v>0.13903028051272526</v>
      </c>
      <c r="F43" s="39">
        <v>0.13050159148282295</v>
      </c>
      <c r="G43" s="39">
        <v>0.17477624084621643</v>
      </c>
      <c r="H43" s="39">
        <v>0.16621609524662073</v>
      </c>
      <c r="I43" s="39">
        <v>0.13055167412490937</v>
      </c>
    </row>
    <row r="44" spans="2:9" x14ac:dyDescent="0.25">
      <c r="B44" s="111"/>
      <c r="D44" s="30" t="s">
        <v>79</v>
      </c>
      <c r="E44" s="76">
        <v>0.12128741007778374</v>
      </c>
      <c r="F44" s="39">
        <v>0.10977805394898268</v>
      </c>
      <c r="G44" s="39">
        <v>0.10837738918259454</v>
      </c>
      <c r="H44" s="39">
        <v>8.7362704792293064E-2</v>
      </c>
      <c r="I44" s="39">
        <v>0.12460720328740632</v>
      </c>
    </row>
    <row r="45" spans="2:9" x14ac:dyDescent="0.25">
      <c r="B45" s="111"/>
      <c r="D45" s="30" t="s">
        <v>81</v>
      </c>
      <c r="E45" s="76">
        <v>0.11153742393813135</v>
      </c>
      <c r="F45" s="39">
        <v>0.11921522521860534</v>
      </c>
      <c r="G45" s="39">
        <v>9.643201542912247E-2</v>
      </c>
      <c r="H45" s="39">
        <v>8.4126782616055176E-2</v>
      </c>
      <c r="I45" s="39">
        <v>6.6059320271225935E-2</v>
      </c>
    </row>
    <row r="46" spans="2:9" x14ac:dyDescent="0.25">
      <c r="B46" s="111"/>
      <c r="D46" s="30" t="s">
        <v>74</v>
      </c>
      <c r="E46" s="76">
        <v>7.1844803422586118E-2</v>
      </c>
      <c r="F46" s="39">
        <v>3.7903773401881849E-2</v>
      </c>
      <c r="G46" s="39">
        <v>5.8170878459687124E-2</v>
      </c>
      <c r="H46" s="39">
        <v>0.14142544277280517</v>
      </c>
      <c r="I46" s="39">
        <v>5.179716523508672E-2</v>
      </c>
    </row>
    <row r="47" spans="2:9" x14ac:dyDescent="0.25">
      <c r="B47" s="111"/>
    </row>
    <row r="48" spans="2:9" x14ac:dyDescent="0.25">
      <c r="B48" s="111"/>
      <c r="D48" s="25"/>
    </row>
    <row r="49" spans="2:9" ht="15" customHeight="1" x14ac:dyDescent="0.25">
      <c r="B49" s="116"/>
      <c r="D49" s="25" t="s">
        <v>28</v>
      </c>
    </row>
    <row r="50" spans="2:9" x14ac:dyDescent="0.25">
      <c r="B50" s="116"/>
      <c r="D50" s="32"/>
    </row>
    <row r="51" spans="2:9" x14ac:dyDescent="0.25">
      <c r="B51" s="113"/>
      <c r="D51" s="23" t="s">
        <v>1</v>
      </c>
      <c r="E51" s="55" t="str">
        <f>+'2. Overview'!$E$9</f>
        <v>2010-11</v>
      </c>
      <c r="F51" s="55" t="str">
        <f>+'2. Overview'!$F$9</f>
        <v>2011-12</v>
      </c>
      <c r="G51" s="55" t="str">
        <f>+'2. Overview'!$G$9</f>
        <v>2012-13</v>
      </c>
      <c r="H51" s="55" t="str">
        <f>+'2. Overview'!$H$9</f>
        <v>2013-14</v>
      </c>
      <c r="I51" s="55" t="str">
        <f>+'2. Overview'!$I$9</f>
        <v>2014-15</v>
      </c>
    </row>
    <row r="52" spans="2:9" x14ac:dyDescent="0.25">
      <c r="B52" s="111"/>
      <c r="D52" s="30" t="s">
        <v>11</v>
      </c>
      <c r="E52" s="105">
        <v>1.3337199188170484E-2</v>
      </c>
      <c r="F52" s="89">
        <v>1.8106072744752445E-2</v>
      </c>
      <c r="G52" s="89">
        <v>3.881066170574462E-3</v>
      </c>
      <c r="H52" s="89">
        <v>5.0519252276721521E-2</v>
      </c>
      <c r="I52" s="89">
        <v>2.6681507393862301E-2</v>
      </c>
    </row>
    <row r="53" spans="2:9" x14ac:dyDescent="0.25">
      <c r="B53" s="111"/>
      <c r="D53" s="30" t="s">
        <v>75</v>
      </c>
      <c r="E53" s="85">
        <v>9.9438895989947783E-3</v>
      </c>
      <c r="F53" s="84">
        <v>1.4195751947913331E-2</v>
      </c>
      <c r="G53" s="84">
        <v>1.178972188888187E-2</v>
      </c>
      <c r="H53" s="84">
        <v>5.7574816195505854E-3</v>
      </c>
      <c r="I53" s="84">
        <v>1.3601009895345522E-2</v>
      </c>
    </row>
    <row r="54" spans="2:9" x14ac:dyDescent="0.25">
      <c r="B54" s="111"/>
      <c r="D54" s="30" t="s">
        <v>87</v>
      </c>
      <c r="E54" s="85">
        <v>3.4649551183665875E-2</v>
      </c>
      <c r="F54" s="84">
        <v>6.2128825947921429E-3</v>
      </c>
      <c r="G54" s="84">
        <v>2.8037803780378037E-2</v>
      </c>
      <c r="H54" s="84">
        <v>9.4837137159317526E-3</v>
      </c>
      <c r="I54" s="84">
        <v>9.6654275092936809E-3</v>
      </c>
    </row>
    <row r="55" spans="2:9" x14ac:dyDescent="0.25">
      <c r="B55" s="111"/>
      <c r="D55" s="30" t="s">
        <v>77</v>
      </c>
      <c r="E55" s="85">
        <v>1.0096244574448009E-2</v>
      </c>
      <c r="F55" s="84">
        <v>3.2628455120336849E-3</v>
      </c>
      <c r="G55" s="84">
        <v>7.9488084459926039E-3</v>
      </c>
      <c r="H55" s="84">
        <v>1.2944689494187017E-2</v>
      </c>
      <c r="I55" s="84">
        <v>8.1642418170671527E-3</v>
      </c>
    </row>
    <row r="56" spans="2:9" x14ac:dyDescent="0.25">
      <c r="B56" s="111"/>
      <c r="D56" s="30" t="s">
        <v>84</v>
      </c>
      <c r="E56" s="85">
        <v>4.5102274171007492E-3</v>
      </c>
      <c r="F56" s="84">
        <v>1.6666666666666666E-2</v>
      </c>
      <c r="G56" s="84">
        <v>8.7762823295912673E-3</v>
      </c>
      <c r="H56" s="84">
        <v>7.7959546975230965E-3</v>
      </c>
      <c r="I56" s="84">
        <v>5.1302288871349641E-3</v>
      </c>
    </row>
    <row r="57" spans="2:9" x14ac:dyDescent="0.25">
      <c r="B57" s="111"/>
      <c r="D57" s="30" t="s">
        <v>82</v>
      </c>
      <c r="E57" s="85">
        <v>6.1396161829503663E-3</v>
      </c>
      <c r="F57" s="84">
        <v>3.9949402188283892E-3</v>
      </c>
      <c r="G57" s="84">
        <v>7.6354092102123598E-3</v>
      </c>
      <c r="H57" s="84">
        <v>6.4491758241758245E-3</v>
      </c>
      <c r="I57" s="84">
        <v>4.2573576045447795E-3</v>
      </c>
    </row>
    <row r="58" spans="2:9" x14ac:dyDescent="0.25">
      <c r="B58" s="111"/>
      <c r="D58" s="30" t="s">
        <v>80</v>
      </c>
      <c r="E58" s="85">
        <v>4.5678658711246272E-3</v>
      </c>
      <c r="F58" s="84">
        <v>3.95848664010759E-3</v>
      </c>
      <c r="G58" s="84">
        <v>4.8252619239504725E-3</v>
      </c>
      <c r="H58" s="84">
        <v>4.9328701341447463E-3</v>
      </c>
      <c r="I58" s="84">
        <v>2.7513343971826334E-3</v>
      </c>
    </row>
    <row r="59" spans="2:9" x14ac:dyDescent="0.25">
      <c r="B59" s="111"/>
      <c r="D59" s="30" t="s">
        <v>88</v>
      </c>
      <c r="E59" s="85">
        <v>4.2108050847457626E-2</v>
      </c>
      <c r="F59" s="84">
        <v>2.0445370490949341E-2</v>
      </c>
      <c r="G59" s="84">
        <v>0</v>
      </c>
      <c r="H59" s="84">
        <v>6.1299758361948363E-2</v>
      </c>
      <c r="I59" s="84">
        <v>2.2918258212375861E-3</v>
      </c>
    </row>
    <row r="60" spans="2:9" x14ac:dyDescent="0.25">
      <c r="B60" s="111"/>
      <c r="D60" s="30" t="s">
        <v>76</v>
      </c>
      <c r="E60" s="85">
        <v>1.4099944268994984E-2</v>
      </c>
      <c r="F60" s="84">
        <v>5.0854278710715985E-3</v>
      </c>
      <c r="G60" s="84">
        <v>2.007051803634391E-3</v>
      </c>
      <c r="H60" s="84">
        <v>6.4452600483394507E-4</v>
      </c>
      <c r="I60" s="84">
        <v>1.9102534623344006E-3</v>
      </c>
    </row>
    <row r="61" spans="2:9" x14ac:dyDescent="0.25">
      <c r="B61" s="111"/>
      <c r="D61" s="30" t="s">
        <v>86</v>
      </c>
      <c r="E61" s="85">
        <v>9.7756754041291357E-4</v>
      </c>
      <c r="F61" s="84">
        <v>2.1499079364576904E-3</v>
      </c>
      <c r="G61" s="84">
        <v>1.7712700005904232E-3</v>
      </c>
      <c r="H61" s="84">
        <v>4.1246574153304318E-3</v>
      </c>
      <c r="I61" s="84">
        <v>1.6488663138784813E-3</v>
      </c>
    </row>
    <row r="62" spans="2:9" x14ac:dyDescent="0.25">
      <c r="B62" s="111"/>
      <c r="D62" s="30" t="s">
        <v>83</v>
      </c>
      <c r="E62" s="85">
        <v>7.8731722992876653E-3</v>
      </c>
      <c r="F62" s="84">
        <v>3.9953737777310479E-3</v>
      </c>
      <c r="G62" s="84">
        <v>5.718147320268233E-4</v>
      </c>
      <c r="H62" s="84">
        <v>0</v>
      </c>
      <c r="I62" s="84">
        <v>1.2731068900544891E-3</v>
      </c>
    </row>
    <row r="63" spans="2:9" x14ac:dyDescent="0.25">
      <c r="B63" s="111"/>
      <c r="D63" s="30" t="s">
        <v>78</v>
      </c>
      <c r="E63" s="85">
        <v>8.7600461867361754E-4</v>
      </c>
      <c r="F63" s="84">
        <v>3.0707190810838093E-4</v>
      </c>
      <c r="G63" s="84">
        <v>1.1489707655380668E-3</v>
      </c>
      <c r="H63" s="84">
        <v>7.7565948006405973E-4</v>
      </c>
      <c r="I63" s="84">
        <v>6.5963587036027289E-4</v>
      </c>
    </row>
    <row r="64" spans="2:9" x14ac:dyDescent="0.25">
      <c r="B64" s="111"/>
      <c r="D64" s="30" t="s">
        <v>79</v>
      </c>
      <c r="E64" s="85">
        <v>1.5913999447881651E-3</v>
      </c>
      <c r="F64" s="84">
        <v>6.6121759635454011E-3</v>
      </c>
      <c r="G64" s="84">
        <v>1.9707823693183597E-3</v>
      </c>
      <c r="H64" s="84">
        <v>9.2041480026998831E-5</v>
      </c>
      <c r="I64" s="84">
        <v>3.3236644911771818E-4</v>
      </c>
    </row>
    <row r="65" spans="2:9" x14ac:dyDescent="0.25">
      <c r="B65" s="111"/>
      <c r="D65" s="30" t="s">
        <v>74</v>
      </c>
      <c r="E65" s="85">
        <v>4.9175087900469618E-4</v>
      </c>
      <c r="F65" s="84">
        <v>2.3038122029294789E-3</v>
      </c>
      <c r="G65" s="84">
        <v>0</v>
      </c>
      <c r="H65" s="84">
        <v>0</v>
      </c>
      <c r="I65" s="84">
        <v>9.4649913631953805E-5</v>
      </c>
    </row>
    <row r="66" spans="2:9" x14ac:dyDescent="0.25">
      <c r="B66" s="111"/>
      <c r="D66" s="30" t="s">
        <v>81</v>
      </c>
      <c r="E66" s="85">
        <v>0</v>
      </c>
      <c r="F66" s="84">
        <v>0</v>
      </c>
      <c r="G66" s="84">
        <v>3.4542811496999094E-4</v>
      </c>
      <c r="H66" s="84">
        <v>3.8085565570648725E-4</v>
      </c>
      <c r="I66" s="84">
        <v>4.1599068180872751E-5</v>
      </c>
    </row>
    <row r="67" spans="2:9" x14ac:dyDescent="0.25">
      <c r="B67" s="111"/>
      <c r="D67" s="30" t="s">
        <v>85</v>
      </c>
      <c r="E67" s="85">
        <v>0</v>
      </c>
      <c r="F67" s="84">
        <v>0</v>
      </c>
      <c r="G67" s="84">
        <v>0</v>
      </c>
      <c r="H67" s="84">
        <v>0</v>
      </c>
      <c r="I67" s="84">
        <v>0</v>
      </c>
    </row>
    <row r="68" spans="2:9" x14ac:dyDescent="0.25">
      <c r="B68" s="111"/>
    </row>
    <row r="69" spans="2:9" x14ac:dyDescent="0.25">
      <c r="B69" s="111"/>
    </row>
    <row r="70" spans="2:9" x14ac:dyDescent="0.25">
      <c r="B70" s="111"/>
      <c r="D70" s="25" t="s">
        <v>30</v>
      </c>
    </row>
    <row r="71" spans="2:9" x14ac:dyDescent="0.25">
      <c r="B71" s="111"/>
      <c r="D71" s="32"/>
    </row>
    <row r="72" spans="2:9" x14ac:dyDescent="0.25">
      <c r="B72" s="111"/>
      <c r="D72" s="23" t="s">
        <v>1</v>
      </c>
      <c r="E72" s="55" t="str">
        <f>+'2. Overview'!$E$9</f>
        <v>2010-11</v>
      </c>
      <c r="F72" s="55" t="str">
        <f>+'2. Overview'!$F$9</f>
        <v>2011-12</v>
      </c>
      <c r="G72" s="55" t="str">
        <f>+'2. Overview'!$G$9</f>
        <v>2012-13</v>
      </c>
      <c r="H72" s="55" t="str">
        <f>+'2. Overview'!$H$9</f>
        <v>2013-14</v>
      </c>
      <c r="I72" s="55" t="str">
        <f>+'2. Overview'!$I$9</f>
        <v>2014-15</v>
      </c>
    </row>
    <row r="73" spans="2:9" x14ac:dyDescent="0.25">
      <c r="B73" s="111"/>
      <c r="D73" s="30" t="s">
        <v>11</v>
      </c>
      <c r="E73" s="44">
        <v>151.09684377838329</v>
      </c>
      <c r="F73" s="66">
        <v>157.17748064743139</v>
      </c>
      <c r="G73" s="66">
        <v>66.618464052287578</v>
      </c>
      <c r="H73" s="66">
        <v>149.84223264256542</v>
      </c>
      <c r="I73" s="66">
        <v>209.60478043357421</v>
      </c>
    </row>
    <row r="74" spans="2:9" x14ac:dyDescent="0.25">
      <c r="B74" s="111"/>
      <c r="D74" s="30" t="s">
        <v>74</v>
      </c>
      <c r="E74" s="76">
        <v>112.84090909090909</v>
      </c>
      <c r="F74" s="39">
        <v>195.93905817174516</v>
      </c>
      <c r="G74" s="39">
        <v>201.19853785900781</v>
      </c>
      <c r="H74" s="39">
        <v>171.99771689497717</v>
      </c>
      <c r="I74" s="39">
        <v>198.52103994490358</v>
      </c>
    </row>
    <row r="75" spans="2:9" x14ac:dyDescent="0.25">
      <c r="B75" s="111"/>
      <c r="D75" s="30" t="s">
        <v>77</v>
      </c>
      <c r="E75" s="76">
        <v>158.61572125904729</v>
      </c>
      <c r="F75" s="39">
        <v>166.44169030909362</v>
      </c>
      <c r="G75" s="39">
        <v>156.87791547994766</v>
      </c>
      <c r="H75" s="39">
        <v>170.87792022792021</v>
      </c>
      <c r="I75" s="39">
        <v>191.36251530523</v>
      </c>
    </row>
    <row r="76" spans="2:9" x14ac:dyDescent="0.25">
      <c r="B76" s="111"/>
      <c r="D76" s="30" t="s">
        <v>82</v>
      </c>
      <c r="E76" s="76">
        <v>185.19924270348156</v>
      </c>
      <c r="F76" s="39">
        <v>191.15173507134051</v>
      </c>
      <c r="G76" s="39">
        <v>185.10872569500242</v>
      </c>
      <c r="H76" s="39">
        <v>172.70632204910135</v>
      </c>
      <c r="I76" s="39">
        <v>173.49617853867318</v>
      </c>
    </row>
    <row r="77" spans="2:9" x14ac:dyDescent="0.25">
      <c r="B77" s="111"/>
      <c r="D77" s="30" t="s">
        <v>83</v>
      </c>
      <c r="E77" s="76">
        <v>186.67307252345</v>
      </c>
      <c r="F77" s="39">
        <v>194.00279642058166</v>
      </c>
      <c r="G77" s="39">
        <v>229.28041100430892</v>
      </c>
      <c r="H77" s="39">
        <v>176.94003714513133</v>
      </c>
      <c r="I77" s="39">
        <v>160.70496894409939</v>
      </c>
    </row>
    <row r="78" spans="2:9" x14ac:dyDescent="0.25">
      <c r="B78" s="111"/>
      <c r="D78" s="30" t="s">
        <v>85</v>
      </c>
      <c r="E78" s="76">
        <v>128.98031685069611</v>
      </c>
      <c r="F78" s="39">
        <v>144.54855195911415</v>
      </c>
      <c r="G78" s="39">
        <v>173.93978494623656</v>
      </c>
      <c r="H78" s="39">
        <v>150.25215175927838</v>
      </c>
      <c r="I78" s="39">
        <v>159.01457153642883</v>
      </c>
    </row>
    <row r="79" spans="2:9" x14ac:dyDescent="0.25">
      <c r="B79" s="111"/>
      <c r="D79" s="30" t="s">
        <v>88</v>
      </c>
      <c r="E79" s="76">
        <v>157.78745800671894</v>
      </c>
      <c r="F79" s="39">
        <v>145.19914477703117</v>
      </c>
      <c r="G79" s="39">
        <v>185.74716830386379</v>
      </c>
      <c r="H79" s="39">
        <v>167.39214556695237</v>
      </c>
      <c r="I79" s="39">
        <v>148.46044863167339</v>
      </c>
    </row>
    <row r="80" spans="2:9" x14ac:dyDescent="0.25">
      <c r="B80" s="111"/>
      <c r="D80" s="30" t="s">
        <v>87</v>
      </c>
      <c r="E80" s="76">
        <v>180.87648530331458</v>
      </c>
      <c r="F80" s="39">
        <v>171.10683181730212</v>
      </c>
      <c r="G80" s="39">
        <v>196.38473479948254</v>
      </c>
      <c r="H80" s="39">
        <v>120.18589454709328</v>
      </c>
      <c r="I80" s="39">
        <v>145.16594911937378</v>
      </c>
    </row>
    <row r="81" spans="2:9" x14ac:dyDescent="0.25">
      <c r="B81" s="111"/>
      <c r="D81" s="30" t="s">
        <v>80</v>
      </c>
      <c r="E81" s="76">
        <v>188.17537934163431</v>
      </c>
      <c r="F81" s="39">
        <v>159.79338601112087</v>
      </c>
      <c r="G81" s="39">
        <v>149.69424268674618</v>
      </c>
      <c r="H81" s="39">
        <v>175.11552110571535</v>
      </c>
      <c r="I81" s="39">
        <v>143.52938816449347</v>
      </c>
    </row>
    <row r="82" spans="2:9" x14ac:dyDescent="0.25">
      <c r="B82" s="111"/>
      <c r="D82" s="30" t="s">
        <v>79</v>
      </c>
      <c r="E82" s="76">
        <v>148.13228346456694</v>
      </c>
      <c r="F82" s="39">
        <v>231.8152634766808</v>
      </c>
      <c r="G82" s="39">
        <v>180.73252688172042</v>
      </c>
      <c r="H82" s="39">
        <v>111.89125295508275</v>
      </c>
      <c r="I82" s="39">
        <v>134.4809348093481</v>
      </c>
    </row>
    <row r="83" spans="2:9" x14ac:dyDescent="0.25">
      <c r="B83" s="111"/>
      <c r="D83" s="30" t="s">
        <v>86</v>
      </c>
      <c r="E83" s="76">
        <v>146.25758877434134</v>
      </c>
      <c r="F83" s="39">
        <v>134.25042383143619</v>
      </c>
      <c r="G83" s="39">
        <v>121.56211180124224</v>
      </c>
      <c r="H83" s="39">
        <v>122.561708966718</v>
      </c>
      <c r="I83" s="39">
        <v>117.1668791374321</v>
      </c>
    </row>
    <row r="84" spans="2:9" x14ac:dyDescent="0.25">
      <c r="B84" s="111"/>
      <c r="D84" s="30" t="s">
        <v>76</v>
      </c>
      <c r="E84" s="76">
        <v>103.87545454545455</v>
      </c>
      <c r="F84" s="39">
        <v>80.261184490839369</v>
      </c>
      <c r="G84" s="39">
        <v>76.41614906832298</v>
      </c>
      <c r="H84" s="39">
        <v>99.16583416583417</v>
      </c>
      <c r="I84" s="39">
        <v>112.40359534719775</v>
      </c>
    </row>
    <row r="85" spans="2:9" x14ac:dyDescent="0.25">
      <c r="B85" s="111"/>
      <c r="D85" s="30" t="s">
        <v>78</v>
      </c>
      <c r="E85" s="76">
        <v>141.92443767880107</v>
      </c>
      <c r="F85" s="39">
        <v>154.4110881421534</v>
      </c>
      <c r="G85" s="39">
        <v>160.24275985416523</v>
      </c>
      <c r="H85" s="39">
        <v>102.01919933700131</v>
      </c>
      <c r="I85" s="39">
        <v>110.41483880785201</v>
      </c>
    </row>
    <row r="86" spans="2:9" x14ac:dyDescent="0.25">
      <c r="B86" s="111"/>
      <c r="D86" s="30" t="s">
        <v>81</v>
      </c>
      <c r="E86" s="88" t="e">
        <v>#N/A</v>
      </c>
      <c r="F86" s="108" t="e">
        <v>#N/A</v>
      </c>
      <c r="G86" s="39">
        <v>105</v>
      </c>
      <c r="H86" s="39">
        <v>97.142857142857139</v>
      </c>
      <c r="I86" s="39">
        <v>102.41379310344827</v>
      </c>
    </row>
    <row r="87" spans="2:9" x14ac:dyDescent="0.25">
      <c r="B87" s="111"/>
      <c r="D87" s="30" t="s">
        <v>84</v>
      </c>
      <c r="E87" s="76">
        <v>50.697496167603475</v>
      </c>
      <c r="F87" s="39">
        <v>181.38936099029775</v>
      </c>
      <c r="G87" s="39">
        <v>93.712223725755521</v>
      </c>
      <c r="H87" s="39">
        <v>72.533291058972736</v>
      </c>
      <c r="I87" s="39">
        <v>78.902004454342986</v>
      </c>
    </row>
    <row r="88" spans="2:9" x14ac:dyDescent="0.25">
      <c r="B88" s="111"/>
      <c r="D88" s="30" t="s">
        <v>75</v>
      </c>
      <c r="E88" s="76">
        <v>95.653085600530858</v>
      </c>
      <c r="F88" s="39">
        <v>129.4314315352697</v>
      </c>
      <c r="G88" s="39">
        <v>120.51127733026468</v>
      </c>
      <c r="H88" s="39">
        <v>85.031876332622602</v>
      </c>
      <c r="I88" s="39">
        <v>77.425651105651113</v>
      </c>
    </row>
    <row r="89" spans="2:9" x14ac:dyDescent="0.25">
      <c r="B89" s="111"/>
    </row>
    <row r="90" spans="2:9" x14ac:dyDescent="0.25">
      <c r="B90" s="111"/>
    </row>
    <row r="91" spans="2:9" x14ac:dyDescent="0.25">
      <c r="B91" s="112"/>
      <c r="D91" s="25" t="s">
        <v>29</v>
      </c>
    </row>
    <row r="92" spans="2:9" x14ac:dyDescent="0.25">
      <c r="B92" s="112"/>
      <c r="D92" s="32"/>
    </row>
    <row r="93" spans="2:9" x14ac:dyDescent="0.25">
      <c r="B93" s="112"/>
      <c r="D93" s="23" t="s">
        <v>1</v>
      </c>
      <c r="E93" s="55" t="str">
        <f>+'2. Overview'!$E$9</f>
        <v>2010-11</v>
      </c>
      <c r="F93" s="55" t="str">
        <f>+'2. Overview'!$F$9</f>
        <v>2011-12</v>
      </c>
      <c r="G93" s="55" t="str">
        <f>+'2. Overview'!$G$9</f>
        <v>2012-13</v>
      </c>
      <c r="H93" s="55" t="str">
        <f>+'2. Overview'!$H$9</f>
        <v>2013-14</v>
      </c>
      <c r="I93" s="55" t="str">
        <f>+'2. Overview'!$I$9</f>
        <v>2014-15</v>
      </c>
    </row>
    <row r="94" spans="2:9" x14ac:dyDescent="0.25">
      <c r="B94" s="111"/>
      <c r="D94" s="30" t="s">
        <v>83</v>
      </c>
      <c r="E94" s="92">
        <v>99.954365079365076</v>
      </c>
      <c r="F94" s="98">
        <v>94.824387397899656</v>
      </c>
      <c r="G94" s="98">
        <v>117.97773536895674</v>
      </c>
      <c r="H94" s="98">
        <v>138.58317580340264</v>
      </c>
      <c r="I94" s="98">
        <v>160.02937324602433</v>
      </c>
    </row>
    <row r="95" spans="2:9" x14ac:dyDescent="0.25">
      <c r="B95" s="111"/>
      <c r="D95" s="30" t="s">
        <v>81</v>
      </c>
      <c r="E95" s="91">
        <v>274.02149959688256</v>
      </c>
      <c r="F95" s="102">
        <v>105.44588264299803</v>
      </c>
      <c r="G95" s="102">
        <v>113.90383463151588</v>
      </c>
      <c r="H95" s="102">
        <v>170.17294137871755</v>
      </c>
      <c r="I95" s="102">
        <v>114.25456863578411</v>
      </c>
    </row>
    <row r="96" spans="2:9" x14ac:dyDescent="0.25">
      <c r="B96" s="111"/>
      <c r="D96" s="30" t="s">
        <v>76</v>
      </c>
      <c r="E96" s="91">
        <v>104.08565965583175</v>
      </c>
      <c r="F96" s="102">
        <v>97.40860664299143</v>
      </c>
      <c r="G96" s="102">
        <v>128.32075705864102</v>
      </c>
      <c r="H96" s="102">
        <v>100.01783155548479</v>
      </c>
      <c r="I96" s="102">
        <v>112.94674295774648</v>
      </c>
    </row>
    <row r="97" spans="2:9" x14ac:dyDescent="0.25">
      <c r="B97" s="111"/>
      <c r="D97" s="30" t="s">
        <v>86</v>
      </c>
      <c r="E97" s="91">
        <v>147.27371443046525</v>
      </c>
      <c r="F97" s="102">
        <v>131.44781558751376</v>
      </c>
      <c r="G97" s="102">
        <v>120.66092820945946</v>
      </c>
      <c r="H97" s="102">
        <v>115.42044328634015</v>
      </c>
      <c r="I97" s="102">
        <v>112.05962847585197</v>
      </c>
    </row>
    <row r="98" spans="2:9" x14ac:dyDescent="0.25">
      <c r="B98" s="111"/>
      <c r="D98" s="30" t="s">
        <v>75</v>
      </c>
      <c r="E98" s="91">
        <v>80.939061467283551</v>
      </c>
      <c r="F98" s="102">
        <v>198.79581828549706</v>
      </c>
      <c r="G98" s="102">
        <v>87.302319520458695</v>
      </c>
      <c r="H98" s="102">
        <v>101.7147360963514</v>
      </c>
      <c r="I98" s="102">
        <v>104.65691929353902</v>
      </c>
    </row>
    <row r="99" spans="2:9" x14ac:dyDescent="0.25">
      <c r="B99" s="111"/>
      <c r="D99" s="30" t="s">
        <v>88</v>
      </c>
      <c r="E99" s="91">
        <v>117.7090479006505</v>
      </c>
      <c r="F99" s="102">
        <v>175.10447906523856</v>
      </c>
      <c r="G99" s="102">
        <v>123.64001712084463</v>
      </c>
      <c r="H99" s="102">
        <v>92.306865440035466</v>
      </c>
      <c r="I99" s="102">
        <v>103.3732115325316</v>
      </c>
    </row>
    <row r="100" spans="2:9" x14ac:dyDescent="0.25">
      <c r="B100" s="111"/>
      <c r="D100" s="30" t="s">
        <v>78</v>
      </c>
      <c r="E100" s="91">
        <v>109.92636079423264</v>
      </c>
      <c r="F100" s="102">
        <v>101.34566472441682</v>
      </c>
      <c r="G100" s="102">
        <v>108.13946671709532</v>
      </c>
      <c r="H100" s="102">
        <v>99.399138855225132</v>
      </c>
      <c r="I100" s="102">
        <v>103.21583505429352</v>
      </c>
    </row>
    <row r="101" spans="2:9" x14ac:dyDescent="0.25">
      <c r="B101" s="111"/>
      <c r="D101" s="30" t="s">
        <v>85</v>
      </c>
      <c r="E101" s="91">
        <v>81.156527590847915</v>
      </c>
      <c r="F101" s="102">
        <v>66.99408966411994</v>
      </c>
      <c r="G101" s="102">
        <v>129.1770031688547</v>
      </c>
      <c r="H101" s="102">
        <v>76.933173212771976</v>
      </c>
      <c r="I101" s="102">
        <v>95.26804745626383</v>
      </c>
    </row>
    <row r="102" spans="2:9" x14ac:dyDescent="0.25">
      <c r="B102" s="111"/>
      <c r="D102" s="30" t="s">
        <v>74</v>
      </c>
      <c r="E102" s="91">
        <v>66.007410021171495</v>
      </c>
      <c r="F102" s="102">
        <v>88.633943427620636</v>
      </c>
      <c r="G102" s="102">
        <v>110.79184857423796</v>
      </c>
      <c r="H102" s="102">
        <v>100.93346673336669</v>
      </c>
      <c r="I102" s="102">
        <v>91.206099706744865</v>
      </c>
    </row>
    <row r="103" spans="2:9" x14ac:dyDescent="0.25">
      <c r="B103" s="111"/>
      <c r="D103" s="30" t="s">
        <v>80</v>
      </c>
      <c r="E103" s="91">
        <v>88.443600472624226</v>
      </c>
      <c r="F103" s="102">
        <v>87.322956301164538</v>
      </c>
      <c r="G103" s="102">
        <v>88.999580505490883</v>
      </c>
      <c r="H103" s="102">
        <v>91.018514069382263</v>
      </c>
      <c r="I103" s="102">
        <v>89.340474406991262</v>
      </c>
    </row>
    <row r="104" spans="2:9" x14ac:dyDescent="0.25">
      <c r="B104" s="111"/>
      <c r="D104" s="30" t="s">
        <v>77</v>
      </c>
      <c r="E104" s="91">
        <v>77.578157894736847</v>
      </c>
      <c r="F104" s="102">
        <v>75.108481824661439</v>
      </c>
      <c r="G104" s="102">
        <v>86.425884811283794</v>
      </c>
      <c r="H104" s="102">
        <v>74.435168738898753</v>
      </c>
      <c r="I104" s="102">
        <v>88.893371428571427</v>
      </c>
    </row>
    <row r="105" spans="2:9" x14ac:dyDescent="0.25">
      <c r="B105" s="111"/>
      <c r="D105" s="30" t="s">
        <v>82</v>
      </c>
      <c r="E105" s="91">
        <v>92.899785210187176</v>
      </c>
      <c r="F105" s="102">
        <v>113.85828545679847</v>
      </c>
      <c r="G105" s="102">
        <v>107.17771069431384</v>
      </c>
      <c r="H105" s="102">
        <v>93.128382795136616</v>
      </c>
      <c r="I105" s="102">
        <v>88.29868806521462</v>
      </c>
    </row>
    <row r="106" spans="2:9" x14ac:dyDescent="0.25">
      <c r="B106" s="111"/>
      <c r="D106" s="30" t="s">
        <v>11</v>
      </c>
      <c r="E106" s="91">
        <v>79.617164424023628</v>
      </c>
      <c r="F106" s="102">
        <v>80.028107934468352</v>
      </c>
      <c r="G106" s="102">
        <v>64.525339288781993</v>
      </c>
      <c r="H106" s="102">
        <v>74.634120647593704</v>
      </c>
      <c r="I106" s="102">
        <v>84.649745091658531</v>
      </c>
    </row>
    <row r="107" spans="2:9" x14ac:dyDescent="0.25">
      <c r="B107" s="111"/>
      <c r="D107" s="30" t="s">
        <v>79</v>
      </c>
      <c r="E107" s="91">
        <v>217.02855299241813</v>
      </c>
      <c r="F107" s="102">
        <v>127.70318763122734</v>
      </c>
      <c r="G107" s="102">
        <v>142.23362974939369</v>
      </c>
      <c r="H107" s="102">
        <v>103.81221547799697</v>
      </c>
      <c r="I107" s="102">
        <v>68.773638197713524</v>
      </c>
    </row>
    <row r="108" spans="2:9" x14ac:dyDescent="0.25">
      <c r="B108" s="111"/>
      <c r="D108" s="30" t="s">
        <v>87</v>
      </c>
      <c r="E108" s="91">
        <v>60.142705570291774</v>
      </c>
      <c r="F108" s="102">
        <v>92.082798001427548</v>
      </c>
      <c r="G108" s="102">
        <v>70.833082706766916</v>
      </c>
      <c r="H108" s="102">
        <v>75.751176470588234</v>
      </c>
      <c r="I108" s="102">
        <v>63.932607215793055</v>
      </c>
    </row>
    <row r="109" spans="2:9" x14ac:dyDescent="0.25">
      <c r="B109" s="111"/>
      <c r="D109" s="30" t="s">
        <v>84</v>
      </c>
      <c r="E109" s="91">
        <v>55.081944118337638</v>
      </c>
      <c r="F109" s="102">
        <v>54.544268000870133</v>
      </c>
      <c r="G109" s="102">
        <v>50.531510361033966</v>
      </c>
      <c r="H109" s="102">
        <v>43.075023741690408</v>
      </c>
      <c r="I109" s="102">
        <v>56.741671372106154</v>
      </c>
    </row>
    <row r="110" spans="2:9" x14ac:dyDescent="0.25">
      <c r="B110" s="111"/>
    </row>
    <row r="111" spans="2:9" x14ac:dyDescent="0.25">
      <c r="B111" s="111"/>
    </row>
    <row r="112" spans="2:9" x14ac:dyDescent="0.25">
      <c r="B112" s="111"/>
      <c r="D112" s="25" t="s">
        <v>115</v>
      </c>
    </row>
    <row r="113" spans="2:9" x14ac:dyDescent="0.25">
      <c r="B113" s="111"/>
      <c r="D113" s="32"/>
    </row>
    <row r="114" spans="2:9" x14ac:dyDescent="0.25">
      <c r="B114" s="111"/>
      <c r="D114" s="23" t="s">
        <v>1</v>
      </c>
      <c r="E114" s="55" t="str">
        <f>+'2. Overview'!$E$9</f>
        <v>2010-11</v>
      </c>
      <c r="F114" s="55" t="str">
        <f>+'2. Overview'!$F$9</f>
        <v>2011-12</v>
      </c>
      <c r="G114" s="55" t="str">
        <f>+'2. Overview'!$G$9</f>
        <v>2012-13</v>
      </c>
      <c r="H114" s="55" t="str">
        <f>+'2. Overview'!$H$9</f>
        <v>2013-14</v>
      </c>
      <c r="I114" s="55" t="str">
        <f>+'2. Overview'!$I$9</f>
        <v>2014-15</v>
      </c>
    </row>
    <row r="115" spans="2:9" x14ac:dyDescent="0.25">
      <c r="B115" s="111"/>
      <c r="D115" s="30" t="s">
        <v>88</v>
      </c>
      <c r="E115" s="92">
        <v>132.82441737288136</v>
      </c>
      <c r="F115" s="98">
        <v>179.00032556322438</v>
      </c>
      <c r="G115" s="98">
        <v>146.7702518147363</v>
      </c>
      <c r="H115" s="98">
        <v>102.23363665267708</v>
      </c>
      <c r="I115" s="98">
        <v>91.656530854766146</v>
      </c>
    </row>
    <row r="116" spans="2:9" x14ac:dyDescent="0.25">
      <c r="B116" s="111"/>
      <c r="D116" s="30" t="s">
        <v>83</v>
      </c>
      <c r="E116" s="91">
        <v>59.89020405977184</v>
      </c>
      <c r="F116" s="102">
        <v>45.015403217327304</v>
      </c>
      <c r="G116" s="102">
        <v>45.599625721266314</v>
      </c>
      <c r="H116" s="102">
        <v>64.606752577319583</v>
      </c>
      <c r="I116" s="102">
        <v>62.0046850333554</v>
      </c>
    </row>
    <row r="117" spans="2:9" x14ac:dyDescent="0.25">
      <c r="B117" s="111"/>
      <c r="D117" s="30" t="s">
        <v>11</v>
      </c>
      <c r="E117" s="91">
        <v>58.50481621081795</v>
      </c>
      <c r="F117" s="102">
        <v>51.75455856433264</v>
      </c>
      <c r="G117" s="102">
        <v>17.278249991981269</v>
      </c>
      <c r="H117" s="102">
        <v>74.66713532513181</v>
      </c>
      <c r="I117" s="102">
        <v>48.800890443631744</v>
      </c>
    </row>
    <row r="118" spans="2:9" x14ac:dyDescent="0.25">
      <c r="B118" s="111"/>
      <c r="D118" s="30" t="s">
        <v>77</v>
      </c>
      <c r="E118" s="91">
        <v>24.091495250676228</v>
      </c>
      <c r="F118" s="102">
        <v>25.505290470937368</v>
      </c>
      <c r="G118" s="102">
        <v>41.428391670630845</v>
      </c>
      <c r="H118" s="102">
        <v>25.805208191229745</v>
      </c>
      <c r="I118" s="102">
        <v>44.347922305127327</v>
      </c>
    </row>
    <row r="119" spans="2:9" x14ac:dyDescent="0.25">
      <c r="B119" s="111"/>
      <c r="D119" s="30" t="s">
        <v>85</v>
      </c>
      <c r="E119" s="91">
        <v>21.693617426043943</v>
      </c>
      <c r="F119" s="102">
        <v>35.270615649214946</v>
      </c>
      <c r="G119" s="102">
        <v>43.898271480326599</v>
      </c>
      <c r="H119" s="102">
        <v>47.89469523976814</v>
      </c>
      <c r="I119" s="102">
        <v>44.118473929921166</v>
      </c>
    </row>
    <row r="120" spans="2:9" x14ac:dyDescent="0.25">
      <c r="B120" s="111"/>
      <c r="D120" s="30" t="s">
        <v>82</v>
      </c>
      <c r="E120" s="91">
        <v>51.277834019154433</v>
      </c>
      <c r="F120" s="102">
        <v>53.2226232249673</v>
      </c>
      <c r="G120" s="102">
        <v>55.619169929961963</v>
      </c>
      <c r="H120" s="102">
        <v>45.489773351648353</v>
      </c>
      <c r="I120" s="102">
        <v>43.815159161752604</v>
      </c>
    </row>
    <row r="121" spans="2:9" x14ac:dyDescent="0.25">
      <c r="B121" s="111"/>
      <c r="D121" s="30" t="s">
        <v>78</v>
      </c>
      <c r="E121" s="91">
        <v>32.197845571675181</v>
      </c>
      <c r="F121" s="102">
        <v>31.086943414639617</v>
      </c>
      <c r="G121" s="102">
        <v>36.544401982147399</v>
      </c>
      <c r="H121" s="102">
        <v>35.153236140849998</v>
      </c>
      <c r="I121" s="102">
        <v>27.360155865572594</v>
      </c>
    </row>
    <row r="122" spans="2:9" x14ac:dyDescent="0.25">
      <c r="B122" s="111"/>
      <c r="D122" s="30" t="s">
        <v>80</v>
      </c>
      <c r="E122" s="91">
        <v>20.856028424985222</v>
      </c>
      <c r="F122" s="102">
        <v>20.716396523338204</v>
      </c>
      <c r="G122" s="102">
        <v>23.992721811121694</v>
      </c>
      <c r="H122" s="102">
        <v>23.359442666164565</v>
      </c>
      <c r="I122" s="102">
        <v>23.726752988019705</v>
      </c>
    </row>
    <row r="123" spans="2:9" x14ac:dyDescent="0.25">
      <c r="B123" s="111"/>
      <c r="D123" s="30" t="s">
        <v>87</v>
      </c>
      <c r="E123" s="91">
        <v>59.078880052090597</v>
      </c>
      <c r="F123" s="102">
        <v>46.282183645500226</v>
      </c>
      <c r="G123" s="102">
        <v>40.51930693069307</v>
      </c>
      <c r="H123" s="102">
        <v>29.344648792377576</v>
      </c>
      <c r="I123" s="102">
        <v>20.328712005248196</v>
      </c>
    </row>
    <row r="124" spans="2:9" x14ac:dyDescent="0.25">
      <c r="B124" s="111"/>
      <c r="D124" s="30" t="s">
        <v>86</v>
      </c>
      <c r="E124" s="91">
        <v>32.00230814558153</v>
      </c>
      <c r="F124" s="102">
        <v>24.180636557403858</v>
      </c>
      <c r="G124" s="102">
        <v>24.767691393424737</v>
      </c>
      <c r="H124" s="102">
        <v>22.866482656844873</v>
      </c>
      <c r="I124" s="102">
        <v>20.07508229846653</v>
      </c>
    </row>
    <row r="125" spans="2:9" x14ac:dyDescent="0.25">
      <c r="B125" s="111"/>
      <c r="D125" s="30" t="s">
        <v>76</v>
      </c>
      <c r="E125" s="91">
        <v>14.458172023035484</v>
      </c>
      <c r="F125" s="102">
        <v>11.975780192441372</v>
      </c>
      <c r="G125" s="102">
        <v>19.405399150167256</v>
      </c>
      <c r="H125" s="102">
        <v>16.578766448840749</v>
      </c>
      <c r="I125" s="102">
        <v>14.718131489113325</v>
      </c>
    </row>
    <row r="126" spans="2:9" x14ac:dyDescent="0.25">
      <c r="B126" s="111"/>
      <c r="D126" s="30" t="s">
        <v>75</v>
      </c>
      <c r="E126" s="91">
        <v>8.4289261032518041</v>
      </c>
      <c r="F126" s="102">
        <v>27.653081438787492</v>
      </c>
      <c r="G126" s="102">
        <v>11.461874986841828</v>
      </c>
      <c r="H126" s="102">
        <v>15.197291084187636</v>
      </c>
      <c r="I126" s="102">
        <v>12.739577309931995</v>
      </c>
    </row>
    <row r="127" spans="2:9" x14ac:dyDescent="0.25">
      <c r="B127" s="111"/>
      <c r="D127" s="30" t="s">
        <v>84</v>
      </c>
      <c r="E127" s="91">
        <v>10.602496506161859</v>
      </c>
      <c r="F127" s="102">
        <v>177.37548467792371</v>
      </c>
      <c r="G127" s="102">
        <v>13.778391118278236</v>
      </c>
      <c r="H127" s="102">
        <v>7.6872717227832172</v>
      </c>
      <c r="I127" s="102">
        <v>11.478173759941715</v>
      </c>
    </row>
    <row r="128" spans="2:9" x14ac:dyDescent="0.25">
      <c r="B128" s="111"/>
      <c r="D128" s="30" t="s">
        <v>79</v>
      </c>
      <c r="E128" s="91">
        <v>24.901966515646059</v>
      </c>
      <c r="F128" s="102">
        <v>16.757707566559915</v>
      </c>
      <c r="G128" s="102">
        <v>15.862921137422967</v>
      </c>
      <c r="H128" s="102">
        <v>9.121740197582378</v>
      </c>
      <c r="I128" s="102">
        <v>9.3767373700749328</v>
      </c>
    </row>
    <row r="129" spans="2:9" x14ac:dyDescent="0.25">
      <c r="B129" s="111"/>
      <c r="D129" s="30" t="s">
        <v>81</v>
      </c>
      <c r="E129" s="91">
        <v>30.563652168699978</v>
      </c>
      <c r="F129" s="102">
        <v>12.570754647659637</v>
      </c>
      <c r="G129" s="102">
        <v>10.980900703809786</v>
      </c>
      <c r="H129" s="102">
        <v>14.164670700915464</v>
      </c>
      <c r="I129" s="102">
        <v>7.5380562142074679</v>
      </c>
    </row>
    <row r="130" spans="2:9" x14ac:dyDescent="0.25">
      <c r="B130" s="111"/>
      <c r="D130" s="30" t="s">
        <v>74</v>
      </c>
      <c r="E130" s="91">
        <v>4.8436232204765064</v>
      </c>
      <c r="F130" s="102">
        <v>4.2989620719759429</v>
      </c>
      <c r="G130" s="102">
        <v>7.2782108303249098</v>
      </c>
      <c r="H130" s="102">
        <v>20.943177490001904</v>
      </c>
      <c r="I130" s="102">
        <v>5.9532567457782193</v>
      </c>
    </row>
    <row r="131" spans="2:9" x14ac:dyDescent="0.25">
      <c r="B131" s="111"/>
      <c r="D131" s="32"/>
    </row>
    <row r="132" spans="2:9" x14ac:dyDescent="0.25">
      <c r="B132" s="111"/>
      <c r="D132" s="32"/>
    </row>
    <row r="133" spans="2:9" ht="15" customHeight="1" x14ac:dyDescent="0.25">
      <c r="B133" s="116"/>
      <c r="D133" s="25" t="s">
        <v>31</v>
      </c>
      <c r="E133" s="62"/>
      <c r="F133" s="62"/>
    </row>
    <row r="134" spans="2:9" ht="15" customHeight="1" x14ac:dyDescent="0.25">
      <c r="B134" s="116"/>
      <c r="D134" s="31"/>
      <c r="E134" s="62"/>
      <c r="F134" s="62"/>
    </row>
    <row r="135" spans="2:9" x14ac:dyDescent="0.25">
      <c r="B135" s="113"/>
      <c r="D135" s="23" t="s">
        <v>1</v>
      </c>
      <c r="E135" s="55" t="str">
        <f>+'2. Overview'!$E$9</f>
        <v>2010-11</v>
      </c>
      <c r="F135" s="55" t="str">
        <f>+'2. Overview'!$F$9</f>
        <v>2011-12</v>
      </c>
      <c r="G135" s="55" t="str">
        <f>+'2. Overview'!$G$9</f>
        <v>2012-13</v>
      </c>
      <c r="H135" s="55" t="str">
        <f>+'2. Overview'!$H$9</f>
        <v>2013-14</v>
      </c>
      <c r="I135" s="55" t="str">
        <f>+'2. Overview'!$I$9</f>
        <v>2014-15</v>
      </c>
    </row>
    <row r="136" spans="2:9" x14ac:dyDescent="0.25">
      <c r="B136" s="111"/>
      <c r="D136" s="30" t="s">
        <v>11</v>
      </c>
      <c r="E136" s="92">
        <v>35.655775643633838</v>
      </c>
      <c r="F136" s="98">
        <v>56.3393708293613</v>
      </c>
      <c r="G136" s="98">
        <v>51.251158480074146</v>
      </c>
      <c r="H136" s="98">
        <v>60.303160433817283</v>
      </c>
      <c r="I136" s="98">
        <v>55.396277758880409</v>
      </c>
    </row>
    <row r="137" spans="2:9" x14ac:dyDescent="0.25">
      <c r="B137" s="111"/>
      <c r="D137" s="30" t="s">
        <v>78</v>
      </c>
      <c r="E137" s="91">
        <v>45.700737618545837</v>
      </c>
      <c r="F137" s="102">
        <v>40.186142709410547</v>
      </c>
      <c r="G137" s="102">
        <v>52.272495148605856</v>
      </c>
      <c r="H137" s="102">
        <v>50.548954562612394</v>
      </c>
      <c r="I137" s="102">
        <v>46.246306405569186</v>
      </c>
    </row>
    <row r="138" spans="2:9" x14ac:dyDescent="0.25">
      <c r="B138" s="111"/>
      <c r="D138" s="30" t="s">
        <v>83</v>
      </c>
      <c r="E138" s="91">
        <v>39.332365747460088</v>
      </c>
      <c r="F138" s="102">
        <v>32.080924855491325</v>
      </c>
      <c r="G138" s="102">
        <v>41.726618705035975</v>
      </c>
      <c r="H138" s="102">
        <v>47.782546494992843</v>
      </c>
      <c r="I138" s="102">
        <v>39.914772727272727</v>
      </c>
    </row>
    <row r="139" spans="2:9" x14ac:dyDescent="0.25">
      <c r="B139" s="111"/>
      <c r="D139" s="30" t="s">
        <v>86</v>
      </c>
      <c r="E139" s="91">
        <v>41.141761550871323</v>
      </c>
      <c r="F139" s="102">
        <v>33.192873836385878</v>
      </c>
      <c r="G139" s="102">
        <v>52.205258693808311</v>
      </c>
      <c r="H139" s="102">
        <v>39.928528986637112</v>
      </c>
      <c r="I139" s="102">
        <v>37.070805445616358</v>
      </c>
    </row>
    <row r="140" spans="2:9" x14ac:dyDescent="0.25">
      <c r="B140" s="111"/>
      <c r="D140" s="30" t="s">
        <v>84</v>
      </c>
      <c r="E140" s="91">
        <v>31.145717463848722</v>
      </c>
      <c r="F140" s="102">
        <v>44.124168514412418</v>
      </c>
      <c r="G140" s="102">
        <v>45.053003533568905</v>
      </c>
      <c r="H140" s="102">
        <v>30.000882378893497</v>
      </c>
      <c r="I140" s="102">
        <v>35.413706416001752</v>
      </c>
    </row>
    <row r="141" spans="2:9" x14ac:dyDescent="0.25">
      <c r="B141" s="111"/>
      <c r="D141" s="30" t="s">
        <v>80</v>
      </c>
      <c r="E141" s="91">
        <v>30.415581474351715</v>
      </c>
      <c r="F141" s="102">
        <v>30.119539716232822</v>
      </c>
      <c r="G141" s="102">
        <v>31.336058519793458</v>
      </c>
      <c r="H141" s="102">
        <v>30.778201865988127</v>
      </c>
      <c r="I141" s="102">
        <v>32.240266500104106</v>
      </c>
    </row>
    <row r="142" spans="2:9" x14ac:dyDescent="0.25">
      <c r="B142" s="111"/>
      <c r="D142" s="30" t="s">
        <v>82</v>
      </c>
      <c r="E142" s="91">
        <v>31.335149863760218</v>
      </c>
      <c r="F142" s="102">
        <v>34.067705534658785</v>
      </c>
      <c r="G142" s="102">
        <v>43.560993253550137</v>
      </c>
      <c r="H142" s="102">
        <v>31.030117919572803</v>
      </c>
      <c r="I142" s="102">
        <v>29.050368029214102</v>
      </c>
    </row>
    <row r="143" spans="2:9" x14ac:dyDescent="0.25">
      <c r="B143" s="111"/>
      <c r="D143" s="30" t="s">
        <v>81</v>
      </c>
      <c r="E143" s="91">
        <v>24.580417444106576</v>
      </c>
      <c r="F143" s="102">
        <v>28.491620111731841</v>
      </c>
      <c r="G143" s="102">
        <v>26.694139194139193</v>
      </c>
      <c r="H143" s="102">
        <v>28.591397166274856</v>
      </c>
      <c r="I143" s="102">
        <v>26.126126126126124</v>
      </c>
    </row>
    <row r="144" spans="2:9" x14ac:dyDescent="0.25">
      <c r="B144" s="111"/>
      <c r="D144" s="30" t="s">
        <v>77</v>
      </c>
      <c r="E144" s="91">
        <v>23.219359263250709</v>
      </c>
      <c r="F144" s="102">
        <v>22.646064703042011</v>
      </c>
      <c r="G144" s="102">
        <v>33.568053954412669</v>
      </c>
      <c r="H144" s="102">
        <v>25.238549618320612</v>
      </c>
      <c r="I144" s="102">
        <v>25.083361797564919</v>
      </c>
    </row>
    <row r="145" spans="2:9" x14ac:dyDescent="0.25">
      <c r="B145" s="111"/>
      <c r="D145" s="30" t="s">
        <v>76</v>
      </c>
      <c r="E145" s="91">
        <v>18.275271273557966</v>
      </c>
      <c r="F145" s="102">
        <v>22.209821428571427</v>
      </c>
      <c r="G145" s="102">
        <v>29.378808234985872</v>
      </c>
      <c r="H145" s="102">
        <v>27.504150525733262</v>
      </c>
      <c r="I145" s="102">
        <v>22.649807586586039</v>
      </c>
    </row>
    <row r="146" spans="2:9" x14ac:dyDescent="0.25">
      <c r="B146" s="111"/>
      <c r="D146" s="30" t="s">
        <v>79</v>
      </c>
      <c r="E146" s="91">
        <v>21.129742441749709</v>
      </c>
      <c r="F146" s="102">
        <v>22.341745966073645</v>
      </c>
      <c r="G146" s="102">
        <v>23.397836207036381</v>
      </c>
      <c r="H146" s="102">
        <v>22.804326767839846</v>
      </c>
      <c r="I146" s="102">
        <v>20.671525869279485</v>
      </c>
    </row>
    <row r="147" spans="2:9" x14ac:dyDescent="0.25">
      <c r="B147" s="111"/>
      <c r="D147" s="30" t="s">
        <v>87</v>
      </c>
      <c r="E147" s="91">
        <v>9.5632061204519161</v>
      </c>
      <c r="F147" s="102">
        <v>7.4972436604189632</v>
      </c>
      <c r="G147" s="102">
        <v>7.9044535640423161</v>
      </c>
      <c r="H147" s="102">
        <v>7.5431034482758621</v>
      </c>
      <c r="I147" s="102">
        <v>17.24858315209822</v>
      </c>
    </row>
    <row r="148" spans="2:9" x14ac:dyDescent="0.25">
      <c r="B148" s="111"/>
      <c r="D148" s="30" t="s">
        <v>88</v>
      </c>
      <c r="E148" s="91">
        <v>16.705882352941178</v>
      </c>
      <c r="F148" s="102">
        <v>22.737306843267106</v>
      </c>
      <c r="G148" s="102">
        <v>28.151885050222962</v>
      </c>
      <c r="H148" s="102">
        <v>16.673350077035099</v>
      </c>
      <c r="I148" s="102">
        <v>13.628239499553175</v>
      </c>
    </row>
    <row r="149" spans="2:9" x14ac:dyDescent="0.25">
      <c r="B149" s="111"/>
      <c r="D149" s="30" t="s">
        <v>75</v>
      </c>
      <c r="E149" s="91">
        <v>13.169230769230769</v>
      </c>
      <c r="F149" s="102">
        <v>18.016928657799276</v>
      </c>
      <c r="G149" s="102">
        <v>21.286900782712166</v>
      </c>
      <c r="H149" s="102">
        <v>13.285087489293268</v>
      </c>
      <c r="I149" s="102">
        <v>12.492803684513529</v>
      </c>
    </row>
    <row r="150" spans="2:9" x14ac:dyDescent="0.25">
      <c r="B150" s="111"/>
      <c r="D150" s="30" t="s">
        <v>85</v>
      </c>
      <c r="E150" s="91">
        <v>12.86031042128603</v>
      </c>
      <c r="F150" s="102">
        <v>13.854447439353098</v>
      </c>
      <c r="G150" s="102">
        <v>18.798983266257149</v>
      </c>
      <c r="H150" s="102">
        <v>13.336409468656033</v>
      </c>
      <c r="I150" s="102">
        <v>12.214137214137216</v>
      </c>
    </row>
    <row r="151" spans="2:9" x14ac:dyDescent="0.25">
      <c r="B151" s="111"/>
      <c r="D151" s="30" t="s">
        <v>74</v>
      </c>
      <c r="E151" s="91">
        <v>12.243867085410582</v>
      </c>
      <c r="F151" s="102">
        <v>10.868407032498668</v>
      </c>
      <c r="G151" s="102">
        <v>12.67980820458178</v>
      </c>
      <c r="H151" s="102">
        <v>10.521192231746793</v>
      </c>
      <c r="I151" s="102">
        <v>9.725455183189311</v>
      </c>
    </row>
    <row r="152" spans="2:9" x14ac:dyDescent="0.25">
      <c r="B152" s="111"/>
    </row>
    <row r="153" spans="2:9" x14ac:dyDescent="0.25">
      <c r="B153" s="111"/>
    </row>
    <row r="154" spans="2:9" ht="15" customHeight="1" x14ac:dyDescent="0.25">
      <c r="B154" s="116"/>
      <c r="D154" s="25" t="s">
        <v>32</v>
      </c>
      <c r="E154" s="62"/>
      <c r="F154" s="62"/>
      <c r="G154" s="62"/>
    </row>
    <row r="155" spans="2:9" x14ac:dyDescent="0.25">
      <c r="B155" s="116"/>
      <c r="D155" s="31"/>
      <c r="E155" s="62"/>
      <c r="F155" s="62"/>
      <c r="G155" s="62"/>
    </row>
    <row r="156" spans="2:9" x14ac:dyDescent="0.25">
      <c r="B156" s="113"/>
      <c r="D156" s="23" t="s">
        <v>1</v>
      </c>
      <c r="E156" s="55" t="str">
        <f>+'2. Overview'!$E$9</f>
        <v>2010-11</v>
      </c>
      <c r="F156" s="55" t="str">
        <f>+'2. Overview'!$F$9</f>
        <v>2011-12</v>
      </c>
      <c r="G156" s="55" t="str">
        <f>+'2. Overview'!$G$9</f>
        <v>2012-13</v>
      </c>
      <c r="H156" s="55" t="str">
        <f>+'2. Overview'!$H$9</f>
        <v>2013-14</v>
      </c>
      <c r="I156" s="55" t="str">
        <f>+'2. Overview'!$I$9</f>
        <v>2014-15</v>
      </c>
    </row>
    <row r="157" spans="2:9" x14ac:dyDescent="0.25">
      <c r="B157" s="111"/>
      <c r="D157" s="30" t="s">
        <v>78</v>
      </c>
      <c r="E157" s="92">
        <v>30.448333333333334</v>
      </c>
      <c r="F157" s="98">
        <v>30.582736842105259</v>
      </c>
      <c r="G157" s="98">
        <v>33.838292682926834</v>
      </c>
      <c r="H157" s="98">
        <v>31.895897435897439</v>
      </c>
      <c r="I157" s="98">
        <v>41.708955223880594</v>
      </c>
    </row>
    <row r="158" spans="2:9" x14ac:dyDescent="0.25">
      <c r="B158" s="111"/>
      <c r="D158" s="30" t="s">
        <v>80</v>
      </c>
      <c r="E158" s="91">
        <v>35.595900439238655</v>
      </c>
      <c r="F158" s="102">
        <v>33.124835742444155</v>
      </c>
      <c r="G158" s="102">
        <v>32.932614555256066</v>
      </c>
      <c r="H158" s="102">
        <v>35.415716096324459</v>
      </c>
      <c r="I158" s="102">
        <v>31.481553398058253</v>
      </c>
    </row>
    <row r="159" spans="2:9" x14ac:dyDescent="0.25">
      <c r="B159" s="111"/>
      <c r="D159" s="30" t="s">
        <v>79</v>
      </c>
      <c r="E159" s="91">
        <v>41.916666666666664</v>
      </c>
      <c r="F159" s="102">
        <v>44.03846153846154</v>
      </c>
      <c r="G159" s="102">
        <v>53.727272727272727</v>
      </c>
      <c r="H159" s="102">
        <v>37.541666666666664</v>
      </c>
      <c r="I159" s="102">
        <v>31.277777777777779</v>
      </c>
    </row>
    <row r="160" spans="2:9" x14ac:dyDescent="0.25">
      <c r="B160" s="111"/>
      <c r="D160" s="30" t="s">
        <v>77</v>
      </c>
      <c r="E160" s="91">
        <v>30.83916083916084</v>
      </c>
      <c r="F160" s="102">
        <v>28.485714285714284</v>
      </c>
      <c r="G160" s="102">
        <v>25.314720812182742</v>
      </c>
      <c r="H160" s="102">
        <v>33.823529411764703</v>
      </c>
      <c r="I160" s="102">
        <v>29.336734693877553</v>
      </c>
    </row>
    <row r="161" spans="2:9" x14ac:dyDescent="0.25">
      <c r="B161" s="111"/>
      <c r="D161" s="30" t="s">
        <v>81</v>
      </c>
      <c r="E161" s="91">
        <v>44.407079646017699</v>
      </c>
      <c r="F161" s="102">
        <v>29.575221238938052</v>
      </c>
      <c r="G161" s="102">
        <v>29.485148514851485</v>
      </c>
      <c r="H161" s="102">
        <v>36.870370370370374</v>
      </c>
      <c r="I161" s="102">
        <v>27.260416666666668</v>
      </c>
    </row>
    <row r="162" spans="2:9" x14ac:dyDescent="0.25">
      <c r="B162" s="111"/>
      <c r="D162" s="30" t="s">
        <v>86</v>
      </c>
      <c r="E162" s="91">
        <v>24.393364928909953</v>
      </c>
      <c r="F162" s="102">
        <v>20.760229508196719</v>
      </c>
      <c r="G162" s="102">
        <v>21.211715976331359</v>
      </c>
      <c r="H162" s="102">
        <v>21.111297935103245</v>
      </c>
      <c r="I162" s="102">
        <v>24.358961424332342</v>
      </c>
    </row>
    <row r="163" spans="2:9" x14ac:dyDescent="0.25">
      <c r="B163" s="111"/>
      <c r="D163" s="30" t="s">
        <v>82</v>
      </c>
      <c r="E163" s="91">
        <v>25.867924528301888</v>
      </c>
      <c r="F163" s="102">
        <v>24.490566037735849</v>
      </c>
      <c r="G163" s="102">
        <v>25.75531914893617</v>
      </c>
      <c r="H163" s="102">
        <v>26.171875</v>
      </c>
      <c r="I163" s="102">
        <v>23.16</v>
      </c>
    </row>
    <row r="164" spans="2:9" x14ac:dyDescent="0.25">
      <c r="B164" s="111"/>
      <c r="D164" s="30" t="s">
        <v>11</v>
      </c>
      <c r="E164" s="91">
        <v>27.615384615384617</v>
      </c>
      <c r="F164" s="102">
        <v>20.545454545454547</v>
      </c>
      <c r="G164" s="102">
        <v>20.732142857142858</v>
      </c>
      <c r="H164" s="102">
        <v>30.416666666666668</v>
      </c>
      <c r="I164" s="102">
        <v>23.03846153846154</v>
      </c>
    </row>
    <row r="165" spans="2:9" x14ac:dyDescent="0.25">
      <c r="B165" s="111"/>
      <c r="D165" s="30" t="s">
        <v>83</v>
      </c>
      <c r="E165" s="91">
        <v>23.350877192982455</v>
      </c>
      <c r="F165" s="102">
        <v>16.923913043478262</v>
      </c>
      <c r="G165" s="102">
        <v>15.402877697841726</v>
      </c>
      <c r="H165" s="102">
        <v>16.983739837398375</v>
      </c>
      <c r="I165" s="102">
        <v>20.885057471264368</v>
      </c>
    </row>
    <row r="166" spans="2:9" x14ac:dyDescent="0.25">
      <c r="B166" s="111"/>
      <c r="D166" s="30" t="s">
        <v>84</v>
      </c>
      <c r="E166" s="91">
        <v>17.38095238095238</v>
      </c>
      <c r="F166" s="102">
        <v>16.976744186046513</v>
      </c>
      <c r="G166" s="102">
        <v>14.761904761904763</v>
      </c>
      <c r="H166" s="102">
        <v>19.347826086956523</v>
      </c>
      <c r="I166" s="102">
        <v>15.615384615384615</v>
      </c>
    </row>
    <row r="167" spans="2:9" x14ac:dyDescent="0.25">
      <c r="B167" s="111"/>
      <c r="D167" s="30" t="s">
        <v>85</v>
      </c>
      <c r="E167" s="91">
        <v>0</v>
      </c>
      <c r="F167" s="102">
        <v>35</v>
      </c>
      <c r="G167" s="102">
        <v>17</v>
      </c>
      <c r="H167" s="102">
        <v>0</v>
      </c>
      <c r="I167" s="102">
        <v>15</v>
      </c>
    </row>
    <row r="168" spans="2:9" x14ac:dyDescent="0.25">
      <c r="B168" s="111"/>
      <c r="D168" s="30" t="s">
        <v>74</v>
      </c>
      <c r="E168" s="91">
        <v>16.733333333333334</v>
      </c>
      <c r="F168" s="102">
        <v>17.222222222222221</v>
      </c>
      <c r="G168" s="102">
        <v>25.05263157894737</v>
      </c>
      <c r="H168" s="102">
        <v>16</v>
      </c>
      <c r="I168" s="102">
        <v>10</v>
      </c>
    </row>
    <row r="169" spans="2:9" x14ac:dyDescent="0.25">
      <c r="B169" s="111"/>
      <c r="D169" s="30" t="s">
        <v>88</v>
      </c>
      <c r="E169" s="91">
        <v>4</v>
      </c>
      <c r="F169" s="102">
        <v>28.25</v>
      </c>
      <c r="G169" s="102">
        <v>16.600000000000001</v>
      </c>
      <c r="H169" s="102">
        <v>6</v>
      </c>
      <c r="I169" s="102">
        <v>8.75</v>
      </c>
    </row>
    <row r="170" spans="2:9" x14ac:dyDescent="0.25">
      <c r="B170" s="111"/>
      <c r="D170" s="30" t="s">
        <v>87</v>
      </c>
      <c r="E170" s="91">
        <v>0</v>
      </c>
      <c r="F170" s="102">
        <v>30</v>
      </c>
      <c r="G170" s="102">
        <v>0</v>
      </c>
      <c r="H170" s="102">
        <v>0</v>
      </c>
      <c r="I170" s="102">
        <v>0</v>
      </c>
    </row>
    <row r="171" spans="2:9" x14ac:dyDescent="0.25">
      <c r="B171" s="111"/>
      <c r="D171" s="30" t="s">
        <v>76</v>
      </c>
      <c r="E171" s="91">
        <v>0</v>
      </c>
      <c r="F171" s="102">
        <v>0</v>
      </c>
      <c r="G171" s="102">
        <v>34</v>
      </c>
      <c r="H171" s="102">
        <v>0</v>
      </c>
      <c r="I171" s="102">
        <v>0</v>
      </c>
    </row>
    <row r="172" spans="2:9" x14ac:dyDescent="0.25">
      <c r="B172" s="111"/>
      <c r="D172" s="30" t="s">
        <v>75</v>
      </c>
      <c r="E172" s="91">
        <v>12.3</v>
      </c>
      <c r="F172" s="102">
        <v>15</v>
      </c>
      <c r="G172" s="102">
        <v>0</v>
      </c>
      <c r="H172" s="102">
        <v>20</v>
      </c>
      <c r="I172" s="102">
        <v>0</v>
      </c>
    </row>
    <row r="173" spans="2:9" x14ac:dyDescent="0.25">
      <c r="B173" s="111"/>
    </row>
    <row r="174" spans="2:9" x14ac:dyDescent="0.25">
      <c r="B174" s="111"/>
    </row>
    <row r="175" spans="2:9" ht="15" customHeight="1" x14ac:dyDescent="0.25">
      <c r="B175" s="116"/>
      <c r="D175" s="25" t="s">
        <v>33</v>
      </c>
      <c r="E175" s="62"/>
      <c r="F175" s="62"/>
      <c r="G175" s="62"/>
    </row>
    <row r="176" spans="2:9" x14ac:dyDescent="0.25">
      <c r="B176" s="116"/>
      <c r="D176" s="31"/>
      <c r="E176" s="62"/>
      <c r="F176" s="62"/>
      <c r="G176" s="62"/>
    </row>
    <row r="177" spans="2:9" x14ac:dyDescent="0.25">
      <c r="B177" s="113"/>
      <c r="D177" s="23" t="s">
        <v>1</v>
      </c>
      <c r="E177" s="55" t="str">
        <f>+'2. Overview'!$E$9</f>
        <v>2010-11</v>
      </c>
      <c r="F177" s="55" t="str">
        <f>+'2. Overview'!$F$9</f>
        <v>2011-12</v>
      </c>
      <c r="G177" s="55" t="str">
        <f>+'2. Overview'!$G$9</f>
        <v>2012-13</v>
      </c>
      <c r="H177" s="55" t="str">
        <f>+'2. Overview'!$H$9</f>
        <v>2013-14</v>
      </c>
      <c r="I177" s="55" t="str">
        <f>+'2. Overview'!$I$9</f>
        <v>2014-15</v>
      </c>
    </row>
    <row r="178" spans="2:9" x14ac:dyDescent="0.25">
      <c r="B178" s="111"/>
      <c r="D178" s="30" t="s">
        <v>79</v>
      </c>
      <c r="E178" s="92">
        <v>62.831775700934578</v>
      </c>
      <c r="F178" s="98">
        <v>53.182242990654203</v>
      </c>
      <c r="G178" s="98">
        <v>71.437209302325584</v>
      </c>
      <c r="H178" s="98">
        <v>54.076190476190476</v>
      </c>
      <c r="I178" s="98">
        <v>64.513513513513516</v>
      </c>
    </row>
    <row r="179" spans="2:9" x14ac:dyDescent="0.25">
      <c r="B179" s="111"/>
      <c r="D179" s="30" t="s">
        <v>80</v>
      </c>
      <c r="E179" s="91">
        <v>83.27987897125567</v>
      </c>
      <c r="F179" s="102">
        <v>83.639158576051784</v>
      </c>
      <c r="G179" s="102">
        <v>86.479406919275121</v>
      </c>
      <c r="H179" s="102">
        <v>91.535019455252922</v>
      </c>
      <c r="I179" s="102">
        <v>54.41391304347826</v>
      </c>
    </row>
    <row r="180" spans="2:9" x14ac:dyDescent="0.25">
      <c r="B180" s="111"/>
      <c r="D180" s="30" t="s">
        <v>78</v>
      </c>
      <c r="E180" s="91">
        <v>46.781479452054789</v>
      </c>
      <c r="F180" s="102">
        <v>44.432655246252686</v>
      </c>
      <c r="G180" s="102">
        <v>45.017023311416615</v>
      </c>
      <c r="H180" s="102">
        <v>43.954574049803405</v>
      </c>
      <c r="I180" s="102">
        <v>53.480812641083524</v>
      </c>
    </row>
    <row r="181" spans="2:9" x14ac:dyDescent="0.25">
      <c r="B181" s="111"/>
      <c r="D181" s="30" t="s">
        <v>77</v>
      </c>
      <c r="E181" s="91">
        <v>93.230769230769226</v>
      </c>
      <c r="F181" s="102">
        <v>93.626984126984127</v>
      </c>
      <c r="G181" s="102">
        <v>73.239436619718305</v>
      </c>
      <c r="H181" s="108" t="e">
        <v>#N/A</v>
      </c>
      <c r="I181" s="102">
        <v>52.758620689655174</v>
      </c>
    </row>
    <row r="182" spans="2:9" x14ac:dyDescent="0.25">
      <c r="B182" s="111"/>
      <c r="D182" s="30" t="s">
        <v>81</v>
      </c>
      <c r="E182" s="91">
        <v>72.172839506172835</v>
      </c>
      <c r="F182" s="102">
        <v>107.04017857142857</v>
      </c>
      <c r="G182" s="102">
        <v>61.902061855670105</v>
      </c>
      <c r="H182" s="102">
        <v>146.31952662721895</v>
      </c>
      <c r="I182" s="102">
        <v>50.586206896551722</v>
      </c>
    </row>
    <row r="183" spans="2:9" x14ac:dyDescent="0.25">
      <c r="B183" s="111"/>
      <c r="D183" s="30" t="s">
        <v>85</v>
      </c>
      <c r="E183" s="91">
        <v>11</v>
      </c>
      <c r="F183" s="102">
        <v>28</v>
      </c>
      <c r="G183" s="102">
        <v>23.25</v>
      </c>
      <c r="H183" s="102">
        <v>41</v>
      </c>
      <c r="I183" s="102">
        <v>38</v>
      </c>
    </row>
    <row r="184" spans="2:9" x14ac:dyDescent="0.25">
      <c r="B184" s="111"/>
      <c r="D184" s="30" t="s">
        <v>76</v>
      </c>
      <c r="E184" s="91">
        <v>59.477124183006538</v>
      </c>
      <c r="F184" s="102">
        <v>48.030674846625764</v>
      </c>
      <c r="G184" s="102">
        <v>33.75</v>
      </c>
      <c r="H184" s="102">
        <v>34.886274509803918</v>
      </c>
      <c r="I184" s="102">
        <v>35.456000000000003</v>
      </c>
    </row>
    <row r="185" spans="2:9" x14ac:dyDescent="0.25">
      <c r="B185" s="111"/>
      <c r="D185" s="30" t="s">
        <v>86</v>
      </c>
      <c r="E185" s="91">
        <v>33.034574468085104</v>
      </c>
      <c r="F185" s="102">
        <v>29.386975088967972</v>
      </c>
      <c r="G185" s="102">
        <v>30.155719557195571</v>
      </c>
      <c r="H185" s="102">
        <v>31.402884615384615</v>
      </c>
      <c r="I185" s="102">
        <v>32.855173410404625</v>
      </c>
    </row>
    <row r="186" spans="2:9" x14ac:dyDescent="0.25">
      <c r="B186" s="111"/>
      <c r="D186" s="30" t="s">
        <v>82</v>
      </c>
      <c r="E186" s="91">
        <v>38.681159420289852</v>
      </c>
      <c r="F186" s="102">
        <v>39.622418879056049</v>
      </c>
      <c r="G186" s="102">
        <v>38.890476190476193</v>
      </c>
      <c r="H186" s="102">
        <v>41.446666666666665</v>
      </c>
      <c r="I186" s="102">
        <v>32.192139737991269</v>
      </c>
    </row>
    <row r="187" spans="2:9" x14ac:dyDescent="0.25">
      <c r="B187" s="111"/>
      <c r="D187" s="30" t="s">
        <v>84</v>
      </c>
      <c r="E187" s="91">
        <v>16.115107913669064</v>
      </c>
      <c r="F187" s="102">
        <v>15.2046783625731</v>
      </c>
      <c r="G187" s="102">
        <v>15.883495145631068</v>
      </c>
      <c r="H187" s="102">
        <v>20.042553191489361</v>
      </c>
      <c r="I187" s="102">
        <v>26.098159509202453</v>
      </c>
    </row>
    <row r="188" spans="2:9" x14ac:dyDescent="0.25">
      <c r="B188" s="111"/>
      <c r="D188" s="30" t="s">
        <v>11</v>
      </c>
      <c r="E188" s="91">
        <v>25</v>
      </c>
      <c r="F188" s="102">
        <v>23.738636363636363</v>
      </c>
      <c r="G188" s="102">
        <v>24.154639175257731</v>
      </c>
      <c r="H188" s="102">
        <v>32.295454545454547</v>
      </c>
      <c r="I188" s="102">
        <v>25.604026845637584</v>
      </c>
    </row>
    <row r="189" spans="2:9" x14ac:dyDescent="0.25">
      <c r="B189" s="111"/>
      <c r="D189" s="30" t="s">
        <v>74</v>
      </c>
      <c r="E189" s="91">
        <v>22.291666666666668</v>
      </c>
      <c r="F189" s="102">
        <v>42.891891891891895</v>
      </c>
      <c r="G189" s="102">
        <v>37.629629629629626</v>
      </c>
      <c r="H189" s="102">
        <v>19.666666666666668</v>
      </c>
      <c r="I189" s="102">
        <v>24.690789473684209</v>
      </c>
    </row>
    <row r="190" spans="2:9" x14ac:dyDescent="0.25">
      <c r="B190" s="111"/>
      <c r="D190" s="30" t="s">
        <v>87</v>
      </c>
      <c r="E190" s="91">
        <v>27.666666666666668</v>
      </c>
      <c r="F190" s="102">
        <v>80</v>
      </c>
      <c r="G190" s="102">
        <v>27.666666666666668</v>
      </c>
      <c r="H190" s="102">
        <v>26.285714285714285</v>
      </c>
      <c r="I190" s="102">
        <v>23</v>
      </c>
    </row>
    <row r="191" spans="2:9" x14ac:dyDescent="0.25">
      <c r="B191" s="111"/>
      <c r="D191" s="30" t="s">
        <v>83</v>
      </c>
      <c r="E191" s="91">
        <v>26.388888888888889</v>
      </c>
      <c r="F191" s="102">
        <v>20.92</v>
      </c>
      <c r="G191" s="102">
        <v>23.69</v>
      </c>
      <c r="H191" s="102">
        <v>21.912698412698411</v>
      </c>
      <c r="I191" s="102">
        <v>22.4</v>
      </c>
    </row>
    <row r="192" spans="2:9" x14ac:dyDescent="0.25">
      <c r="B192" s="111"/>
      <c r="D192" s="30" t="s">
        <v>75</v>
      </c>
      <c r="E192" s="91">
        <v>28.280000000000005</v>
      </c>
      <c r="F192" s="102">
        <v>16.3</v>
      </c>
      <c r="G192" s="102">
        <v>19.554285714285715</v>
      </c>
      <c r="H192" s="102">
        <v>19.287500000000001</v>
      </c>
      <c r="I192" s="102">
        <v>22.220689655172414</v>
      </c>
    </row>
    <row r="193" spans="2:9" x14ac:dyDescent="0.25">
      <c r="B193" s="111"/>
      <c r="D193" s="30" t="s">
        <v>88</v>
      </c>
      <c r="E193" s="91">
        <v>57.1875</v>
      </c>
      <c r="F193" s="102">
        <v>90.088235294117652</v>
      </c>
      <c r="G193" s="102">
        <v>71.960784313725483</v>
      </c>
      <c r="H193" s="102">
        <v>41.375</v>
      </c>
      <c r="I193" s="102">
        <v>9.4</v>
      </c>
    </row>
    <row r="194" spans="2:9" x14ac:dyDescent="0.25">
      <c r="B194" s="111"/>
    </row>
    <row r="195" spans="2:9" x14ac:dyDescent="0.25">
      <c r="B195" s="111"/>
    </row>
    <row r="196" spans="2:9" ht="15" customHeight="1" x14ac:dyDescent="0.25">
      <c r="B196" s="116"/>
      <c r="D196" s="25" t="s">
        <v>117</v>
      </c>
    </row>
    <row r="197" spans="2:9" x14ac:dyDescent="0.25">
      <c r="B197" s="116"/>
      <c r="D197" s="32"/>
    </row>
    <row r="198" spans="2:9" x14ac:dyDescent="0.25">
      <c r="B198" s="113"/>
      <c r="D198" s="23" t="s">
        <v>1</v>
      </c>
      <c r="E198" s="55" t="str">
        <f>+'2. Overview'!$E$9</f>
        <v>2010-11</v>
      </c>
      <c r="F198" s="55" t="str">
        <f>+'2. Overview'!$F$9</f>
        <v>2011-12</v>
      </c>
      <c r="G198" s="55" t="str">
        <f>+'2. Overview'!$G$9</f>
        <v>2012-13</v>
      </c>
      <c r="H198" s="55" t="str">
        <f>+'2. Overview'!$H$9</f>
        <v>2013-14</v>
      </c>
      <c r="I198" s="55" t="str">
        <f>+'2. Overview'!$I$9</f>
        <v>2014-15</v>
      </c>
    </row>
    <row r="199" spans="2:9" x14ac:dyDescent="0.25">
      <c r="B199" s="111"/>
      <c r="D199" s="30" t="s">
        <v>83</v>
      </c>
      <c r="E199" s="92">
        <v>375.21929824561403</v>
      </c>
      <c r="F199" s="98">
        <v>1507.7717391304348</v>
      </c>
      <c r="G199" s="98">
        <v>1146.5611510791366</v>
      </c>
      <c r="H199" s="98">
        <v>2299.5121951219512</v>
      </c>
      <c r="I199" s="98">
        <v>1255.5632183908046</v>
      </c>
    </row>
    <row r="200" spans="2:9" x14ac:dyDescent="0.25">
      <c r="B200" s="111"/>
      <c r="D200" s="30" t="s">
        <v>79</v>
      </c>
      <c r="E200" s="91">
        <v>536.375</v>
      </c>
      <c r="F200" s="102">
        <v>332.15384615384613</v>
      </c>
      <c r="G200" s="102">
        <v>766.4545454545455</v>
      </c>
      <c r="H200" s="102">
        <v>465.25</v>
      </c>
      <c r="I200" s="102">
        <v>674.61111111111109</v>
      </c>
    </row>
    <row r="201" spans="2:9" x14ac:dyDescent="0.25">
      <c r="B201" s="111"/>
      <c r="D201" s="30" t="s">
        <v>78</v>
      </c>
      <c r="E201" s="91">
        <v>260.0675</v>
      </c>
      <c r="F201" s="102">
        <v>286.56452631578958</v>
      </c>
      <c r="G201" s="102">
        <v>344.08398373983744</v>
      </c>
      <c r="H201" s="102">
        <v>304.01623931623925</v>
      </c>
      <c r="I201" s="102">
        <v>633.52238805970148</v>
      </c>
    </row>
    <row r="202" spans="2:9" x14ac:dyDescent="0.25">
      <c r="B202" s="111"/>
      <c r="D202" s="30" t="s">
        <v>88</v>
      </c>
      <c r="E202" s="91">
        <v>199</v>
      </c>
      <c r="F202" s="102">
        <v>459.5</v>
      </c>
      <c r="G202" s="102">
        <v>1148.5999999999999</v>
      </c>
      <c r="H202" s="108">
        <v>335</v>
      </c>
      <c r="I202" s="102">
        <v>502.7</v>
      </c>
    </row>
    <row r="203" spans="2:9" x14ac:dyDescent="0.25">
      <c r="B203" s="111"/>
      <c r="D203" s="30" t="s">
        <v>81</v>
      </c>
      <c r="E203" s="91">
        <v>310.95575221238937</v>
      </c>
      <c r="F203" s="102">
        <v>256.28318584070797</v>
      </c>
      <c r="G203" s="102">
        <v>232.70297029702971</v>
      </c>
      <c r="H203" s="102">
        <v>293.5</v>
      </c>
      <c r="I203" s="102">
        <v>371.76041666666669</v>
      </c>
    </row>
    <row r="204" spans="2:9" x14ac:dyDescent="0.25">
      <c r="B204" s="111"/>
      <c r="D204" s="30" t="s">
        <v>86</v>
      </c>
      <c r="E204" s="91">
        <v>364.12085308056874</v>
      </c>
      <c r="F204" s="102">
        <v>317.09403278688524</v>
      </c>
      <c r="G204" s="102">
        <v>325.56366863905316</v>
      </c>
      <c r="H204" s="102">
        <v>300.09693215339234</v>
      </c>
      <c r="I204" s="102">
        <v>343.5959940652819</v>
      </c>
    </row>
    <row r="205" spans="2:9" x14ac:dyDescent="0.25">
      <c r="B205" s="111"/>
      <c r="D205" s="30" t="s">
        <v>82</v>
      </c>
      <c r="E205" s="91">
        <v>228.33018867924528</v>
      </c>
      <c r="F205" s="102">
        <v>226.58490566037736</v>
      </c>
      <c r="G205" s="102">
        <v>275.61702127659572</v>
      </c>
      <c r="H205" s="102">
        <v>388.015625</v>
      </c>
      <c r="I205" s="102">
        <v>338.8</v>
      </c>
    </row>
    <row r="206" spans="2:9" x14ac:dyDescent="0.25">
      <c r="B206" s="111"/>
      <c r="D206" s="30" t="s">
        <v>80</v>
      </c>
      <c r="E206" s="91">
        <v>260.97803806734993</v>
      </c>
      <c r="F206" s="102">
        <v>252.99737187910645</v>
      </c>
      <c r="G206" s="102">
        <v>245.51752021563343</v>
      </c>
      <c r="H206" s="102">
        <v>267.86692015209127</v>
      </c>
      <c r="I206" s="102">
        <v>268.45436893203885</v>
      </c>
    </row>
    <row r="207" spans="2:9" x14ac:dyDescent="0.25">
      <c r="B207" s="111"/>
      <c r="D207" s="30" t="s">
        <v>77</v>
      </c>
      <c r="E207" s="91">
        <v>323.74825174825173</v>
      </c>
      <c r="F207" s="102">
        <v>363.00714285714287</v>
      </c>
      <c r="G207" s="102">
        <v>287.24365482233503</v>
      </c>
      <c r="H207" s="108" t="e">
        <v>#N/A</v>
      </c>
      <c r="I207" s="102">
        <v>253.78571428571428</v>
      </c>
    </row>
    <row r="208" spans="2:9" x14ac:dyDescent="0.25">
      <c r="B208" s="111"/>
      <c r="D208" s="30" t="s">
        <v>74</v>
      </c>
      <c r="E208" s="91">
        <v>393.73333333333335</v>
      </c>
      <c r="F208" s="102">
        <v>466.83333333333331</v>
      </c>
      <c r="G208" s="102">
        <v>271.15789473684208</v>
      </c>
      <c r="H208" s="102">
        <v>252</v>
      </c>
      <c r="I208" s="102">
        <v>233</v>
      </c>
    </row>
    <row r="209" spans="2:9" x14ac:dyDescent="0.25">
      <c r="B209" s="111"/>
      <c r="D209" s="30" t="s">
        <v>11</v>
      </c>
      <c r="E209" s="91">
        <v>174.84615384615384</v>
      </c>
      <c r="F209" s="102">
        <v>148.27272727272728</v>
      </c>
      <c r="G209" s="102">
        <v>161.5</v>
      </c>
      <c r="H209" s="102">
        <v>227.91666666666666</v>
      </c>
      <c r="I209" s="102">
        <v>226.30769230769232</v>
      </c>
    </row>
    <row r="210" spans="2:9" x14ac:dyDescent="0.25">
      <c r="B210" s="111"/>
      <c r="D210" s="30" t="s">
        <v>85</v>
      </c>
      <c r="E210" s="91">
        <v>0</v>
      </c>
      <c r="F210" s="102">
        <v>386</v>
      </c>
      <c r="G210" s="102">
        <v>585</v>
      </c>
      <c r="H210" s="102">
        <v>0</v>
      </c>
      <c r="I210" s="102">
        <v>205</v>
      </c>
    </row>
    <row r="211" spans="2:9" x14ac:dyDescent="0.25">
      <c r="B211" s="111"/>
      <c r="D211" s="30" t="s">
        <v>84</v>
      </c>
      <c r="E211" s="91">
        <v>203.14285714285714</v>
      </c>
      <c r="F211" s="102">
        <v>151.62790697674419</v>
      </c>
      <c r="G211" s="102">
        <v>142.73809523809524</v>
      </c>
      <c r="H211" s="102">
        <v>168.04347826086956</v>
      </c>
      <c r="I211" s="102">
        <v>185.23076923076923</v>
      </c>
    </row>
    <row r="212" spans="2:9" x14ac:dyDescent="0.25">
      <c r="B212" s="111"/>
      <c r="D212" s="30" t="s">
        <v>87</v>
      </c>
      <c r="E212" s="91">
        <v>0</v>
      </c>
      <c r="F212" s="108" t="e">
        <v>#N/A</v>
      </c>
      <c r="G212" s="102">
        <v>0</v>
      </c>
      <c r="H212" s="102">
        <v>0</v>
      </c>
      <c r="I212" s="102">
        <v>0</v>
      </c>
    </row>
    <row r="213" spans="2:9" x14ac:dyDescent="0.25">
      <c r="B213" s="111"/>
      <c r="D213" s="30" t="s">
        <v>76</v>
      </c>
      <c r="E213" s="91">
        <v>0</v>
      </c>
      <c r="F213" s="102">
        <v>0</v>
      </c>
      <c r="G213" s="102">
        <v>406.5</v>
      </c>
      <c r="H213" s="102">
        <v>0</v>
      </c>
      <c r="I213" s="102">
        <v>0</v>
      </c>
    </row>
    <row r="214" spans="2:9" x14ac:dyDescent="0.25">
      <c r="B214" s="111"/>
      <c r="D214" s="30" t="s">
        <v>75</v>
      </c>
      <c r="E214" s="108" t="e">
        <v>#N/A</v>
      </c>
      <c r="F214" s="108" t="e">
        <v>#N/A</v>
      </c>
      <c r="G214" s="102">
        <v>0</v>
      </c>
      <c r="H214" s="102">
        <v>187.5</v>
      </c>
      <c r="I214" s="102">
        <v>0</v>
      </c>
    </row>
    <row r="215" spans="2:9" x14ac:dyDescent="0.25">
      <c r="B215" s="111"/>
    </row>
    <row r="216" spans="2:9" x14ac:dyDescent="0.25">
      <c r="B216" s="111"/>
    </row>
    <row r="217" spans="2:9" ht="15" customHeight="1" x14ac:dyDescent="0.25">
      <c r="B217" s="116"/>
      <c r="D217" s="25" t="s">
        <v>118</v>
      </c>
      <c r="E217" s="62"/>
      <c r="F217" s="62"/>
      <c r="G217" s="62"/>
    </row>
    <row r="218" spans="2:9" x14ac:dyDescent="0.25">
      <c r="B218" s="116"/>
      <c r="D218" s="31"/>
      <c r="E218" s="62"/>
      <c r="F218" s="62"/>
      <c r="G218" s="62"/>
    </row>
    <row r="219" spans="2:9" x14ac:dyDescent="0.25">
      <c r="B219" s="113"/>
      <c r="D219" s="23" t="s">
        <v>1</v>
      </c>
      <c r="E219" s="55" t="str">
        <f>+'2. Overview'!$E$9</f>
        <v>2010-11</v>
      </c>
      <c r="F219" s="55" t="str">
        <f>+'2. Overview'!$F$9</f>
        <v>2011-12</v>
      </c>
      <c r="G219" s="55" t="str">
        <f>+'2. Overview'!$G$9</f>
        <v>2012-13</v>
      </c>
      <c r="H219" s="55" t="str">
        <f>+'2. Overview'!$H$9</f>
        <v>2013-14</v>
      </c>
      <c r="I219" s="55" t="str">
        <f>+'2. Overview'!$I$9</f>
        <v>2014-15</v>
      </c>
    </row>
    <row r="220" spans="2:9" x14ac:dyDescent="0.25">
      <c r="B220" s="111"/>
      <c r="D220" s="30" t="s">
        <v>83</v>
      </c>
      <c r="E220" s="92">
        <v>456.27777777777777</v>
      </c>
      <c r="F220" s="98">
        <v>1517.76</v>
      </c>
      <c r="G220" s="98">
        <v>1696.6</v>
      </c>
      <c r="H220" s="98">
        <v>6257.8650793650795</v>
      </c>
      <c r="I220" s="98">
        <v>2754.8222222222221</v>
      </c>
    </row>
    <row r="221" spans="2:9" x14ac:dyDescent="0.25">
      <c r="B221" s="111"/>
      <c r="D221" s="30" t="s">
        <v>79</v>
      </c>
      <c r="E221" s="91">
        <v>416.81308411214951</v>
      </c>
      <c r="F221" s="102">
        <v>512.25700934579436</v>
      </c>
      <c r="G221" s="102">
        <v>363.18604651162792</v>
      </c>
      <c r="H221" s="102">
        <v>449.23809523809524</v>
      </c>
      <c r="I221" s="102">
        <v>1337.3333333333333</v>
      </c>
    </row>
    <row r="222" spans="2:9" x14ac:dyDescent="0.25">
      <c r="B222" s="111"/>
      <c r="D222" s="30" t="s">
        <v>78</v>
      </c>
      <c r="E222" s="91">
        <v>305.07713013698628</v>
      </c>
      <c r="F222" s="102">
        <v>321.08863668807987</v>
      </c>
      <c r="G222" s="102">
        <v>373.90891213389119</v>
      </c>
      <c r="H222" s="102">
        <v>328.79317169069469</v>
      </c>
      <c r="I222" s="102">
        <v>870.33013544018058</v>
      </c>
    </row>
    <row r="223" spans="2:9" x14ac:dyDescent="0.25">
      <c r="B223" s="111"/>
      <c r="D223" s="30" t="s">
        <v>76</v>
      </c>
      <c r="E223" s="91">
        <v>694.32679738562092</v>
      </c>
      <c r="F223" s="102">
        <v>1341.0122699386502</v>
      </c>
      <c r="G223" s="102">
        <v>973.03921568627447</v>
      </c>
      <c r="H223" s="108">
        <v>1230.0431372550836</v>
      </c>
      <c r="I223" s="102">
        <v>719.0880000001938</v>
      </c>
    </row>
    <row r="224" spans="2:9" x14ac:dyDescent="0.25">
      <c r="B224" s="111"/>
      <c r="D224" s="30" t="s">
        <v>82</v>
      </c>
      <c r="E224" s="91">
        <v>453.02608695652174</v>
      </c>
      <c r="F224" s="102">
        <v>412.74041297935105</v>
      </c>
      <c r="G224" s="102">
        <v>404.53571428571428</v>
      </c>
      <c r="H224" s="102">
        <v>468.56666666666666</v>
      </c>
      <c r="I224" s="102">
        <v>618.67248908296938</v>
      </c>
    </row>
    <row r="225" spans="2:10" x14ac:dyDescent="0.25">
      <c r="B225" s="111"/>
      <c r="D225" s="30" t="s">
        <v>87</v>
      </c>
      <c r="E225" s="91">
        <v>287.66666666666669</v>
      </c>
      <c r="F225" s="102">
        <v>290</v>
      </c>
      <c r="G225" s="102">
        <v>292.66666666666669</v>
      </c>
      <c r="H225" s="102">
        <v>288.85714285714283</v>
      </c>
      <c r="I225" s="102">
        <v>434.66666666666669</v>
      </c>
    </row>
    <row r="226" spans="2:10" x14ac:dyDescent="0.25">
      <c r="B226" s="111"/>
      <c r="D226" s="30" t="s">
        <v>86</v>
      </c>
      <c r="E226" s="91">
        <v>391.6409574468085</v>
      </c>
      <c r="F226" s="102">
        <v>333.69032028469752</v>
      </c>
      <c r="G226" s="102">
        <v>417.35535055350556</v>
      </c>
      <c r="H226" s="102">
        <v>329.19763736263735</v>
      </c>
      <c r="I226" s="102">
        <v>396.75534682080917</v>
      </c>
    </row>
    <row r="227" spans="2:10" x14ac:dyDescent="0.25">
      <c r="B227" s="111"/>
      <c r="D227" s="30" t="s">
        <v>81</v>
      </c>
      <c r="E227" s="91">
        <v>586.3641975308642</v>
      </c>
      <c r="F227" s="102">
        <v>757.16071428571433</v>
      </c>
      <c r="G227" s="102">
        <v>505.31443298969072</v>
      </c>
      <c r="H227" s="102">
        <v>1019.7041420118343</v>
      </c>
      <c r="I227" s="102">
        <v>346.81896551724139</v>
      </c>
    </row>
    <row r="228" spans="2:10" x14ac:dyDescent="0.25">
      <c r="B228" s="111"/>
      <c r="D228" s="30" t="s">
        <v>11</v>
      </c>
      <c r="E228" s="91">
        <v>180.21428571428572</v>
      </c>
      <c r="F228" s="102">
        <v>192.79545454545453</v>
      </c>
      <c r="G228" s="102">
        <v>162.82474226804123</v>
      </c>
      <c r="H228" s="108">
        <v>230.36363636363637</v>
      </c>
      <c r="I228" s="102">
        <v>327.87919463087246</v>
      </c>
    </row>
    <row r="229" spans="2:10" x14ac:dyDescent="0.25">
      <c r="B229" s="111"/>
      <c r="D229" s="30" t="s">
        <v>77</v>
      </c>
      <c r="E229" s="91">
        <v>1205.4000000000001</v>
      </c>
      <c r="F229" s="102">
        <v>519.46825396825398</v>
      </c>
      <c r="G229" s="102">
        <v>486.66197183098592</v>
      </c>
      <c r="H229" s="109" t="e">
        <v>#N/A</v>
      </c>
      <c r="I229" s="102">
        <v>297.9655172413793</v>
      </c>
    </row>
    <row r="230" spans="2:10" x14ac:dyDescent="0.25">
      <c r="B230" s="111"/>
      <c r="D230" s="30" t="s">
        <v>80</v>
      </c>
      <c r="E230" s="91">
        <v>279.88048411497732</v>
      </c>
      <c r="F230" s="102">
        <v>263.97734627831716</v>
      </c>
      <c r="G230" s="102">
        <v>314.07578253706754</v>
      </c>
      <c r="H230" s="102">
        <v>360.01556420233464</v>
      </c>
      <c r="I230" s="102">
        <v>288.21043478260867</v>
      </c>
    </row>
    <row r="231" spans="2:10" x14ac:dyDescent="0.25">
      <c r="B231" s="111"/>
      <c r="D231" s="30" t="s">
        <v>85</v>
      </c>
      <c r="E231" s="91">
        <v>186</v>
      </c>
      <c r="F231" s="102">
        <v>667.33333333333337</v>
      </c>
      <c r="G231" s="102">
        <v>374</v>
      </c>
      <c r="H231" s="102">
        <v>674.5</v>
      </c>
      <c r="I231" s="102">
        <v>277</v>
      </c>
    </row>
    <row r="232" spans="2:10" x14ac:dyDescent="0.25">
      <c r="B232" s="111"/>
      <c r="D232" s="30" t="s">
        <v>88</v>
      </c>
      <c r="E232" s="91">
        <v>1044.125</v>
      </c>
      <c r="F232" s="102">
        <v>1215.9117647058824</v>
      </c>
      <c r="G232" s="102">
        <v>493.68627450980392</v>
      </c>
      <c r="H232" s="102">
        <v>177.3125</v>
      </c>
      <c r="I232" s="102">
        <v>274.39999999999998</v>
      </c>
    </row>
    <row r="233" spans="2:10" x14ac:dyDescent="0.25">
      <c r="B233" s="111"/>
      <c r="D233" s="30" t="s">
        <v>74</v>
      </c>
      <c r="E233" s="91">
        <v>305</v>
      </c>
      <c r="F233" s="108">
        <v>404.40540540540542</v>
      </c>
      <c r="G233" s="102">
        <v>327.35185185185185</v>
      </c>
      <c r="H233" s="102">
        <v>392</v>
      </c>
      <c r="I233" s="102">
        <v>256.50263157894744</v>
      </c>
    </row>
    <row r="234" spans="2:10" x14ac:dyDescent="0.25">
      <c r="B234" s="111"/>
      <c r="D234" s="30" t="s">
        <v>75</v>
      </c>
      <c r="E234" s="91">
        <v>227.16000000000003</v>
      </c>
      <c r="F234" s="102">
        <v>194.4666666666667</v>
      </c>
      <c r="G234" s="102">
        <v>198.86857142857147</v>
      </c>
      <c r="H234" s="102">
        <v>231.63750000000002</v>
      </c>
      <c r="I234" s="102">
        <v>247.94482758620688</v>
      </c>
    </row>
    <row r="235" spans="2:10" x14ac:dyDescent="0.25">
      <c r="B235" s="111"/>
      <c r="D235" s="30" t="s">
        <v>84</v>
      </c>
      <c r="E235" s="108">
        <v>131.0431654676259</v>
      </c>
      <c r="F235" s="108">
        <v>127.74853801169591</v>
      </c>
      <c r="G235" s="102">
        <v>111.63592233009709</v>
      </c>
      <c r="H235" s="102">
        <v>135.82978723404256</v>
      </c>
      <c r="I235" s="102">
        <v>160.46012269938652</v>
      </c>
    </row>
    <row r="236" spans="2:10" x14ac:dyDescent="0.25">
      <c r="B236" s="111"/>
    </row>
    <row r="237" spans="2:10" ht="12.75" x14ac:dyDescent="0.2">
      <c r="B237" s="111"/>
      <c r="C237" s="75"/>
      <c r="D237" s="75"/>
      <c r="E237" s="75"/>
      <c r="F237" s="75"/>
      <c r="G237" s="75"/>
      <c r="H237" s="75"/>
      <c r="I237" s="75"/>
      <c r="J237" s="75"/>
    </row>
    <row r="238" spans="2:10" ht="15" customHeight="1" x14ac:dyDescent="0.25">
      <c r="B238" s="116"/>
      <c r="D238" s="25" t="s">
        <v>116</v>
      </c>
      <c r="E238" s="62"/>
      <c r="F238" s="62"/>
      <c r="G238" s="62"/>
    </row>
    <row r="239" spans="2:10" x14ac:dyDescent="0.25">
      <c r="B239" s="116"/>
      <c r="D239" s="31"/>
      <c r="E239" s="62"/>
      <c r="F239" s="62"/>
      <c r="G239" s="62"/>
    </row>
    <row r="240" spans="2:10" x14ac:dyDescent="0.25">
      <c r="B240" s="113"/>
      <c r="D240" s="23" t="s">
        <v>1</v>
      </c>
      <c r="E240" s="55" t="str">
        <f>+'2. Overview'!$E$9</f>
        <v>2010-11</v>
      </c>
      <c r="F240" s="55" t="str">
        <f>+'2. Overview'!$F$9</f>
        <v>2011-12</v>
      </c>
      <c r="G240" s="55" t="str">
        <f>+'2. Overview'!$G$9</f>
        <v>2012-13</v>
      </c>
      <c r="H240" s="55" t="str">
        <f>+'2. Overview'!$H$9</f>
        <v>2013-14</v>
      </c>
      <c r="I240" s="55" t="str">
        <f>+'2. Overview'!$I$9</f>
        <v>2014-15</v>
      </c>
    </row>
    <row r="241" spans="2:9" x14ac:dyDescent="0.25">
      <c r="B241" s="111"/>
      <c r="D241" s="30" t="s">
        <v>84</v>
      </c>
      <c r="E241" s="104">
        <v>1</v>
      </c>
      <c r="F241" s="107">
        <v>0.99425287356321834</v>
      </c>
      <c r="G241" s="107">
        <v>1</v>
      </c>
      <c r="H241" s="107">
        <v>0.99665551839464883</v>
      </c>
      <c r="I241" s="107">
        <v>0.99481865284974091</v>
      </c>
    </row>
    <row r="242" spans="2:9" x14ac:dyDescent="0.25">
      <c r="B242" s="111"/>
      <c r="D242" s="30" t="s">
        <v>80</v>
      </c>
      <c r="E242" s="106">
        <v>0.99358680714612913</v>
      </c>
      <c r="F242" s="93">
        <v>0.99340079190497144</v>
      </c>
      <c r="G242" s="93">
        <v>0.99012751953928424</v>
      </c>
      <c r="H242" s="93">
        <v>0.99335548172757471</v>
      </c>
      <c r="I242" s="93">
        <v>0.99391117478510027</v>
      </c>
    </row>
    <row r="243" spans="2:9" x14ac:dyDescent="0.25">
      <c r="B243" s="111"/>
      <c r="D243" s="30" t="s">
        <v>11</v>
      </c>
      <c r="E243" s="106">
        <v>0.97931034482758617</v>
      </c>
      <c r="F243" s="93">
        <v>0.9841688654353562</v>
      </c>
      <c r="G243" s="93">
        <v>0.9880668257756563</v>
      </c>
      <c r="H243" s="93">
        <v>0.97101449275362317</v>
      </c>
      <c r="I243" s="93">
        <v>0.99361702127659579</v>
      </c>
    </row>
    <row r="244" spans="2:9" x14ac:dyDescent="0.25">
      <c r="B244" s="111"/>
      <c r="D244" s="30" t="s">
        <v>79</v>
      </c>
      <c r="E244" s="106">
        <v>0.9285714285714286</v>
      </c>
      <c r="F244" s="93">
        <v>0.96691176470588236</v>
      </c>
      <c r="G244" s="93">
        <v>0.96363636363636362</v>
      </c>
      <c r="H244" s="93">
        <v>0.97785977859778594</v>
      </c>
      <c r="I244" s="93">
        <v>0.98730158730158735</v>
      </c>
    </row>
    <row r="245" spans="2:9" x14ac:dyDescent="0.25">
      <c r="B245" s="111"/>
      <c r="D245" s="30" t="s">
        <v>75</v>
      </c>
      <c r="E245" s="106">
        <v>0.99459459459459465</v>
      </c>
      <c r="F245" s="93">
        <v>0.97950819672131151</v>
      </c>
      <c r="G245" s="93">
        <v>0.99593495934959353</v>
      </c>
      <c r="H245" s="93">
        <v>0.99052132701421802</v>
      </c>
      <c r="I245" s="93">
        <v>0.9859154929577465</v>
      </c>
    </row>
    <row r="246" spans="2:9" x14ac:dyDescent="0.25">
      <c r="B246" s="111"/>
      <c r="D246" s="30" t="s">
        <v>77</v>
      </c>
      <c r="E246" s="106">
        <v>0.98235294117647054</v>
      </c>
      <c r="F246" s="93">
        <v>0.98347107438016534</v>
      </c>
      <c r="G246" s="93">
        <v>0.98888888888888893</v>
      </c>
      <c r="H246" s="93">
        <v>0.98798076923076927</v>
      </c>
      <c r="I246" s="93">
        <v>0.98540145985401462</v>
      </c>
    </row>
    <row r="247" spans="2:9" x14ac:dyDescent="0.25">
      <c r="B247" s="111"/>
      <c r="D247" s="30" t="s">
        <v>85</v>
      </c>
      <c r="E247" s="106">
        <v>0.98007968127490042</v>
      </c>
      <c r="F247" s="93">
        <v>0.99115044247787609</v>
      </c>
      <c r="G247" s="93">
        <v>0.96691176470588236</v>
      </c>
      <c r="H247" s="93">
        <v>0.9908675799086758</v>
      </c>
      <c r="I247" s="93">
        <v>0.98536585365853657</v>
      </c>
    </row>
    <row r="248" spans="2:9" x14ac:dyDescent="0.25">
      <c r="B248" s="111"/>
      <c r="D248" s="30" t="s">
        <v>83</v>
      </c>
      <c r="E248" s="106">
        <v>1</v>
      </c>
      <c r="F248" s="93">
        <v>0.99009900990099009</v>
      </c>
      <c r="G248" s="93">
        <v>1</v>
      </c>
      <c r="H248" s="93">
        <v>0.99337748344370858</v>
      </c>
      <c r="I248" s="93">
        <v>0.98347107438016534</v>
      </c>
    </row>
    <row r="249" spans="2:9" x14ac:dyDescent="0.25">
      <c r="B249" s="111"/>
      <c r="D249" s="30" t="s">
        <v>87</v>
      </c>
      <c r="E249" s="106">
        <v>0.96153846153846156</v>
      </c>
      <c r="F249" s="93">
        <v>0.98412698412698407</v>
      </c>
      <c r="G249" s="93">
        <v>0.95714285714285718</v>
      </c>
      <c r="H249" s="93">
        <v>0.98734177215189878</v>
      </c>
      <c r="I249" s="93">
        <v>0.98275862068965514</v>
      </c>
    </row>
    <row r="250" spans="2:9" x14ac:dyDescent="0.25">
      <c r="B250" s="111"/>
      <c r="D250" s="30" t="s">
        <v>88</v>
      </c>
      <c r="E250" s="106">
        <v>1</v>
      </c>
      <c r="F250" s="93">
        <v>0.94736842105263153</v>
      </c>
      <c r="G250" s="93">
        <v>0.95161290322580649</v>
      </c>
      <c r="H250" s="93">
        <v>1</v>
      </c>
      <c r="I250" s="93">
        <v>0.9821428571428571</v>
      </c>
    </row>
    <row r="251" spans="2:9" x14ac:dyDescent="0.25">
      <c r="B251" s="111"/>
      <c r="D251" s="30" t="s">
        <v>81</v>
      </c>
      <c r="E251" s="106">
        <v>0.96765498652291104</v>
      </c>
      <c r="F251" s="93">
        <v>0.99232736572890023</v>
      </c>
      <c r="G251" s="93">
        <v>0.97484276729559749</v>
      </c>
      <c r="H251" s="93">
        <v>0.95327102803738317</v>
      </c>
      <c r="I251" s="93">
        <v>0.98086124401913877</v>
      </c>
    </row>
    <row r="252" spans="2:9" x14ac:dyDescent="0.25">
      <c r="B252" s="111"/>
      <c r="D252" s="30" t="s">
        <v>86</v>
      </c>
      <c r="E252" s="106">
        <v>0.94430693069306926</v>
      </c>
      <c r="F252" s="93">
        <v>0.97175141242937857</v>
      </c>
      <c r="G252" s="93">
        <v>0.97662185856224426</v>
      </c>
      <c r="H252" s="93">
        <v>0.97864768683274017</v>
      </c>
      <c r="I252" s="93">
        <v>0.98022813688212929</v>
      </c>
    </row>
    <row r="253" spans="2:9" x14ac:dyDescent="0.25">
      <c r="B253" s="111"/>
      <c r="D253" s="30" t="s">
        <v>82</v>
      </c>
      <c r="E253" s="106">
        <v>0.98116169544740972</v>
      </c>
      <c r="F253" s="93">
        <v>0.96737357259380097</v>
      </c>
      <c r="G253" s="93">
        <v>0.97058823529411764</v>
      </c>
      <c r="H253" s="93">
        <v>0.97758620689655173</v>
      </c>
      <c r="I253" s="93">
        <v>0.97889610389610393</v>
      </c>
    </row>
    <row r="254" spans="2:9" x14ac:dyDescent="0.25">
      <c r="B254" s="111"/>
      <c r="D254" s="30" t="s">
        <v>76</v>
      </c>
      <c r="E254" s="106">
        <v>0.99537037037037035</v>
      </c>
      <c r="F254" s="93">
        <v>0.99638989169675085</v>
      </c>
      <c r="G254" s="93">
        <v>0.97493036211699169</v>
      </c>
      <c r="H254" s="93">
        <v>1</v>
      </c>
      <c r="I254" s="93">
        <v>0.97716894977168944</v>
      </c>
    </row>
    <row r="255" spans="2:9" x14ac:dyDescent="0.25">
      <c r="B255" s="111"/>
      <c r="D255" s="30" t="s">
        <v>78</v>
      </c>
      <c r="E255" s="106">
        <v>0.95522388059701491</v>
      </c>
      <c r="F255" s="93">
        <v>0.96625636672325976</v>
      </c>
      <c r="G255" s="93">
        <v>0.96254056047197634</v>
      </c>
      <c r="H255" s="93">
        <v>0.97026872498570615</v>
      </c>
      <c r="I255" s="93">
        <v>0.96477015825169554</v>
      </c>
    </row>
    <row r="256" spans="2:9" x14ac:dyDescent="0.25">
      <c r="B256" s="111"/>
      <c r="D256" s="30" t="s">
        <v>74</v>
      </c>
      <c r="E256" s="106">
        <v>0.98461538461538467</v>
      </c>
      <c r="F256" s="93">
        <v>0.97802197802197799</v>
      </c>
      <c r="G256" s="93">
        <v>0.9850746268656716</v>
      </c>
      <c r="H256" s="93">
        <v>0.9916666666666667</v>
      </c>
      <c r="I256" s="93">
        <v>0.95370370370370372</v>
      </c>
    </row>
    <row r="257" spans="2:9" x14ac:dyDescent="0.25">
      <c r="B257" s="111"/>
    </row>
    <row r="258" spans="2:9" x14ac:dyDescent="0.25">
      <c r="B258" s="111"/>
    </row>
    <row r="259" spans="2:9" x14ac:dyDescent="0.25">
      <c r="B259" s="111"/>
      <c r="D259" s="25" t="s">
        <v>34</v>
      </c>
    </row>
    <row r="260" spans="2:9" x14ac:dyDescent="0.25">
      <c r="B260" s="111"/>
      <c r="D260" s="32"/>
    </row>
    <row r="261" spans="2:9" x14ac:dyDescent="0.25">
      <c r="B261" s="111"/>
      <c r="D261" s="23" t="s">
        <v>1</v>
      </c>
      <c r="E261" s="55" t="str">
        <f>+'2. Overview'!$E$9</f>
        <v>2010-11</v>
      </c>
      <c r="F261" s="55" t="str">
        <f>+'2. Overview'!$F$9</f>
        <v>2011-12</v>
      </c>
      <c r="G261" s="55" t="str">
        <f>+'2. Overview'!$G$9</f>
        <v>2012-13</v>
      </c>
      <c r="H261" s="55" t="str">
        <f>+'2. Overview'!$H$9</f>
        <v>2013-14</v>
      </c>
      <c r="I261" s="55" t="str">
        <f>+'2. Overview'!$I$9</f>
        <v>2014-15</v>
      </c>
    </row>
    <row r="262" spans="2:9" x14ac:dyDescent="0.25">
      <c r="B262" s="111"/>
      <c r="D262" s="30" t="s">
        <v>81</v>
      </c>
      <c r="E262" s="92">
        <v>40.841514726507718</v>
      </c>
      <c r="F262" s="98">
        <v>43.007186290768381</v>
      </c>
      <c r="G262" s="98">
        <v>53.724850462207719</v>
      </c>
      <c r="H262" s="98">
        <v>62.883270575578265</v>
      </c>
      <c r="I262" s="98">
        <v>48.169761273209552</v>
      </c>
    </row>
    <row r="263" spans="2:9" x14ac:dyDescent="0.25">
      <c r="B263" s="111"/>
      <c r="D263" s="30" t="s">
        <v>11</v>
      </c>
      <c r="E263" s="91">
        <v>24.934009527254254</v>
      </c>
      <c r="F263" s="102">
        <v>22.033898305084744</v>
      </c>
      <c r="G263" s="102">
        <v>33.233082706766922</v>
      </c>
      <c r="H263" s="102">
        <v>38.657870384190574</v>
      </c>
      <c r="I263" s="102">
        <v>45.006618620385353</v>
      </c>
    </row>
    <row r="264" spans="2:9" x14ac:dyDescent="0.25">
      <c r="B264" s="111"/>
      <c r="D264" s="30" t="s">
        <v>82</v>
      </c>
      <c r="E264" s="91">
        <v>29.555175363558593</v>
      </c>
      <c r="F264" s="102">
        <v>24.47434819175778</v>
      </c>
      <c r="G264" s="102">
        <v>25.246645015013168</v>
      </c>
      <c r="H264" s="102">
        <v>29.039264013275094</v>
      </c>
      <c r="I264" s="102">
        <v>35.395735599089939</v>
      </c>
    </row>
    <row r="265" spans="2:9" x14ac:dyDescent="0.25">
      <c r="B265" s="111"/>
      <c r="D265" s="30" t="s">
        <v>78</v>
      </c>
      <c r="E265" s="91">
        <v>40.704131497112392</v>
      </c>
      <c r="F265" s="102">
        <v>26.289280630679951</v>
      </c>
      <c r="G265" s="102">
        <v>25.393985794528547</v>
      </c>
      <c r="H265" s="102">
        <v>27.648878576952825</v>
      </c>
      <c r="I265" s="102">
        <v>31.565327128183558</v>
      </c>
    </row>
    <row r="266" spans="2:9" x14ac:dyDescent="0.25">
      <c r="B266" s="111"/>
      <c r="D266" s="30" t="s">
        <v>83</v>
      </c>
      <c r="E266" s="91">
        <v>14.939759036144579</v>
      </c>
      <c r="F266" s="102">
        <v>21.718377088305491</v>
      </c>
      <c r="G266" s="102">
        <v>17.021276595744681</v>
      </c>
      <c r="H266" s="102">
        <v>14.754098360655737</v>
      </c>
      <c r="I266" s="102">
        <v>23.636363636363637</v>
      </c>
    </row>
    <row r="267" spans="2:9" x14ac:dyDescent="0.25">
      <c r="B267" s="111"/>
      <c r="D267" s="30" t="s">
        <v>79</v>
      </c>
      <c r="E267" s="91">
        <v>14.862289364800057</v>
      </c>
      <c r="F267" s="102">
        <v>12.421383647798741</v>
      </c>
      <c r="G267" s="102">
        <v>16.91616766467066</v>
      </c>
      <c r="H267" s="102">
        <v>18.847088272104838</v>
      </c>
      <c r="I267" s="102">
        <v>19.680464778503996</v>
      </c>
    </row>
    <row r="268" spans="2:9" x14ac:dyDescent="0.25">
      <c r="B268" s="111"/>
      <c r="D268" s="30" t="s">
        <v>84</v>
      </c>
      <c r="E268" s="91">
        <v>16.540870403083346</v>
      </c>
      <c r="F268" s="102">
        <v>11.280487804878049</v>
      </c>
      <c r="G268" s="102">
        <v>16.075123348718769</v>
      </c>
      <c r="H268" s="102">
        <v>16.749889387522913</v>
      </c>
      <c r="I268" s="102">
        <v>17.13028445701713</v>
      </c>
    </row>
    <row r="269" spans="2:9" x14ac:dyDescent="0.25">
      <c r="B269" s="111"/>
      <c r="D269" s="30" t="s">
        <v>86</v>
      </c>
      <c r="E269" s="91">
        <v>20.452209919070555</v>
      </c>
      <c r="F269" s="102">
        <v>15.430724947327814</v>
      </c>
      <c r="G269" s="102">
        <v>14.952357683850476</v>
      </c>
      <c r="H269" s="102">
        <v>16.19793045332349</v>
      </c>
      <c r="I269" s="102">
        <v>17.001616114074121</v>
      </c>
    </row>
    <row r="270" spans="2:9" x14ac:dyDescent="0.25">
      <c r="B270" s="111"/>
      <c r="D270" s="30" t="s">
        <v>85</v>
      </c>
      <c r="E270" s="91">
        <v>21.696428571428573</v>
      </c>
      <c r="F270" s="102">
        <v>15.578764142732812</v>
      </c>
      <c r="G270" s="102">
        <v>12.746918791153133</v>
      </c>
      <c r="H270" s="102">
        <v>15.684686351916227</v>
      </c>
      <c r="I270" s="102">
        <v>15.515840779853777</v>
      </c>
    </row>
    <row r="271" spans="2:9" x14ac:dyDescent="0.25">
      <c r="B271" s="111"/>
      <c r="D271" s="30" t="s">
        <v>80</v>
      </c>
      <c r="E271" s="91">
        <v>17.314529509362409</v>
      </c>
      <c r="F271" s="102">
        <v>11.715285880980163</v>
      </c>
      <c r="G271" s="102">
        <v>12.276244370019633</v>
      </c>
      <c r="H271" s="102">
        <v>14.838488756991211</v>
      </c>
      <c r="I271" s="102">
        <v>14.306230667255853</v>
      </c>
    </row>
    <row r="272" spans="2:9" x14ac:dyDescent="0.25">
      <c r="B272" s="111"/>
      <c r="D272" s="30" t="s">
        <v>74</v>
      </c>
      <c r="E272" s="91">
        <v>10.383747178329571</v>
      </c>
      <c r="F272" s="102">
        <v>8.2766439909297045</v>
      </c>
      <c r="G272" s="102">
        <v>10.740932109394699</v>
      </c>
      <c r="H272" s="102">
        <v>11.542253993345065</v>
      </c>
      <c r="I272" s="102">
        <v>13.386152406242518</v>
      </c>
    </row>
    <row r="273" spans="2:9" x14ac:dyDescent="0.25">
      <c r="B273" s="111"/>
      <c r="D273" s="30" t="s">
        <v>76</v>
      </c>
      <c r="E273" s="91">
        <v>20.546810273405136</v>
      </c>
      <c r="F273" s="102">
        <v>17.69983686786297</v>
      </c>
      <c r="G273" s="102">
        <v>22.393509127789045</v>
      </c>
      <c r="H273" s="102">
        <v>20.432692307692307</v>
      </c>
      <c r="I273" s="102">
        <v>10.07137192704203</v>
      </c>
    </row>
    <row r="274" spans="2:9" x14ac:dyDescent="0.25">
      <c r="B274" s="111"/>
      <c r="D274" s="30" t="s">
        <v>75</v>
      </c>
      <c r="E274" s="91">
        <v>11.049723756906078</v>
      </c>
      <c r="F274" s="102">
        <v>9.0826521344232507</v>
      </c>
      <c r="G274" s="102">
        <v>5.7193923145665773</v>
      </c>
      <c r="H274" s="102">
        <v>9.6829477292202224</v>
      </c>
      <c r="I274" s="102">
        <v>8.7883959044368609</v>
      </c>
    </row>
    <row r="275" spans="2:9" x14ac:dyDescent="0.25">
      <c r="B275" s="111"/>
      <c r="D275" s="30" t="s">
        <v>77</v>
      </c>
      <c r="E275" s="91">
        <v>13.585731762281887</v>
      </c>
      <c r="F275" s="102">
        <v>7.8630310716550413</v>
      </c>
      <c r="G275" s="102">
        <v>7.8191013078077525</v>
      </c>
      <c r="H275" s="102">
        <v>8.5696670776818742</v>
      </c>
      <c r="I275" s="102">
        <v>7.9518072289156621</v>
      </c>
    </row>
    <row r="276" spans="2:9" x14ac:dyDescent="0.25">
      <c r="B276" s="111"/>
      <c r="D276" s="30" t="s">
        <v>87</v>
      </c>
      <c r="E276" s="91">
        <v>8.8456435205661208</v>
      </c>
      <c r="F276" s="102">
        <v>2.6941362916006342</v>
      </c>
      <c r="G276" s="102">
        <v>3.6401692678709558</v>
      </c>
      <c r="H276" s="102">
        <v>5.2660064654857157</v>
      </c>
      <c r="I276" s="102">
        <v>6.1228059945186306</v>
      </c>
    </row>
    <row r="277" spans="2:9" x14ac:dyDescent="0.25">
      <c r="B277" s="111"/>
      <c r="D277" s="30" t="s">
        <v>88</v>
      </c>
      <c r="E277" s="91">
        <v>8.6053412462908021</v>
      </c>
      <c r="F277" s="102">
        <v>4.71976401179941</v>
      </c>
      <c r="G277" s="102">
        <v>4.5590539962957681</v>
      </c>
      <c r="H277" s="102">
        <v>2.8433323855558714</v>
      </c>
      <c r="I277" s="102">
        <v>1.967397414277684</v>
      </c>
    </row>
    <row r="278" spans="2:9" x14ac:dyDescent="0.25">
      <c r="B278" s="111"/>
    </row>
    <row r="279" spans="2:9" x14ac:dyDescent="0.25">
      <c r="B279" s="111"/>
    </row>
    <row r="280" spans="2:9" x14ac:dyDescent="0.25">
      <c r="B280" s="111"/>
      <c r="D280" s="25" t="s">
        <v>35</v>
      </c>
    </row>
    <row r="281" spans="2:9" x14ac:dyDescent="0.25">
      <c r="B281" s="111"/>
      <c r="D281" s="25"/>
    </row>
    <row r="282" spans="2:9" x14ac:dyDescent="0.25">
      <c r="B282" s="111"/>
      <c r="D282" s="23" t="s">
        <v>1</v>
      </c>
      <c r="E282" s="55" t="str">
        <f>+'2. Overview'!$E$9</f>
        <v>2010-11</v>
      </c>
      <c r="F282" s="55" t="str">
        <f>+'2. Overview'!$F$9</f>
        <v>2011-12</v>
      </c>
      <c r="G282" s="55" t="str">
        <f>+'2. Overview'!$G$9</f>
        <v>2012-13</v>
      </c>
      <c r="H282" s="55" t="str">
        <f>+'2. Overview'!$H$9</f>
        <v>2013-14</v>
      </c>
      <c r="I282" s="55" t="str">
        <f>+'2. Overview'!$I$9</f>
        <v>2014-15</v>
      </c>
    </row>
    <row r="283" spans="2:9" x14ac:dyDescent="0.25">
      <c r="B283" s="111"/>
      <c r="D283" s="30" t="s">
        <v>81</v>
      </c>
      <c r="E283" s="92">
        <v>20.701262272089764</v>
      </c>
      <c r="F283" s="98">
        <v>25.317855168601437</v>
      </c>
      <c r="G283" s="98">
        <v>34.855899945622625</v>
      </c>
      <c r="H283" s="98">
        <v>38.407746100053799</v>
      </c>
      <c r="I283" s="98">
        <v>33.527851458885941</v>
      </c>
    </row>
    <row r="284" spans="2:9" x14ac:dyDescent="0.25">
      <c r="B284" s="111"/>
      <c r="D284" s="30" t="s">
        <v>11</v>
      </c>
      <c r="E284" s="91">
        <v>5.0791500888851262</v>
      </c>
      <c r="F284" s="102">
        <v>7.704160246533128</v>
      </c>
      <c r="G284" s="102">
        <v>17.293233082706767</v>
      </c>
      <c r="H284" s="102">
        <v>16.567658736081672</v>
      </c>
      <c r="I284" s="102">
        <v>21.914987498161494</v>
      </c>
    </row>
    <row r="285" spans="2:9" x14ac:dyDescent="0.25">
      <c r="B285" s="111"/>
      <c r="D285" s="30" t="s">
        <v>78</v>
      </c>
      <c r="E285" s="91">
        <v>31.641492669924478</v>
      </c>
      <c r="F285" s="102">
        <v>17.398445198729881</v>
      </c>
      <c r="G285" s="102">
        <v>17.932810437415469</v>
      </c>
      <c r="H285" s="102">
        <v>20.838704133367706</v>
      </c>
      <c r="I285" s="102">
        <v>20.85185914877983</v>
      </c>
    </row>
    <row r="286" spans="2:9" x14ac:dyDescent="0.25">
      <c r="B286" s="111"/>
      <c r="D286" s="30" t="s">
        <v>82</v>
      </c>
      <c r="E286" s="91">
        <v>12.745936698075278</v>
      </c>
      <c r="F286" s="102">
        <v>11.64844407077376</v>
      </c>
      <c r="G286" s="102">
        <v>12.255652919991011</v>
      </c>
      <c r="H286" s="102">
        <v>14.356947054182225</v>
      </c>
      <c r="I286" s="102">
        <v>17.154247287011497</v>
      </c>
    </row>
    <row r="287" spans="2:9" x14ac:dyDescent="0.25">
      <c r="B287" s="111"/>
      <c r="D287" s="30" t="s">
        <v>83</v>
      </c>
      <c r="E287" s="91">
        <v>7.7108433734939767</v>
      </c>
      <c r="F287" s="102">
        <v>13.365155131264917</v>
      </c>
      <c r="G287" s="102">
        <v>11.347517730496454</v>
      </c>
      <c r="H287" s="102">
        <v>10.070257611241217</v>
      </c>
      <c r="I287" s="102">
        <v>16.363636363636363</v>
      </c>
    </row>
    <row r="288" spans="2:9" x14ac:dyDescent="0.25">
      <c r="B288" s="111"/>
      <c r="D288" s="30" t="s">
        <v>74</v>
      </c>
      <c r="E288" s="91">
        <v>9.142212189616254</v>
      </c>
      <c r="F288" s="102">
        <v>7.5963718820861672</v>
      </c>
      <c r="G288" s="102">
        <v>6.3314968223800321</v>
      </c>
      <c r="H288" s="102">
        <v>8.5742458236277646</v>
      </c>
      <c r="I288" s="102">
        <v>9.5770846483686309</v>
      </c>
    </row>
    <row r="289" spans="2:9" x14ac:dyDescent="0.25">
      <c r="B289" s="111"/>
      <c r="D289" s="30" t="s">
        <v>79</v>
      </c>
      <c r="E289" s="91">
        <v>2.8611893964320965</v>
      </c>
      <c r="F289" s="102">
        <v>2.8301886792452833</v>
      </c>
      <c r="G289" s="102">
        <v>2.1706586826347305</v>
      </c>
      <c r="H289" s="102">
        <v>2.7239932268276523</v>
      </c>
      <c r="I289" s="102">
        <v>8.9324618736383457</v>
      </c>
    </row>
    <row r="290" spans="2:9" x14ac:dyDescent="0.25">
      <c r="B290" s="111"/>
      <c r="D290" s="30" t="s">
        <v>80</v>
      </c>
      <c r="E290" s="91">
        <v>6.1151931737378531</v>
      </c>
      <c r="F290" s="102">
        <v>3.82730455075846</v>
      </c>
      <c r="G290" s="102">
        <v>4.5039842937983599</v>
      </c>
      <c r="H290" s="102">
        <v>6.6773199406460453</v>
      </c>
      <c r="I290" s="102">
        <v>7.6889085285019885</v>
      </c>
    </row>
    <row r="291" spans="2:9" x14ac:dyDescent="0.25">
      <c r="B291" s="111"/>
      <c r="D291" s="30" t="s">
        <v>87</v>
      </c>
      <c r="E291" s="91">
        <v>8.8456435205661208</v>
      </c>
      <c r="F291" s="102">
        <v>3.9619651347068148</v>
      </c>
      <c r="G291" s="102">
        <v>6.0669487797849273</v>
      </c>
      <c r="H291" s="102">
        <v>6.4362301244825417</v>
      </c>
      <c r="I291" s="102">
        <v>7.4348358504869081</v>
      </c>
    </row>
    <row r="292" spans="2:9" x14ac:dyDescent="0.25">
      <c r="B292" s="111"/>
      <c r="D292" s="30" t="s">
        <v>77</v>
      </c>
      <c r="E292" s="91">
        <v>4.5071148026527581</v>
      </c>
      <c r="F292" s="102">
        <v>1.2682308180088777</v>
      </c>
      <c r="G292" s="102">
        <v>1.7656035211178793</v>
      </c>
      <c r="H292" s="102">
        <v>0.98643649815043144</v>
      </c>
      <c r="I292" s="102">
        <v>4.6987951807228914</v>
      </c>
    </row>
    <row r="293" spans="2:9" x14ac:dyDescent="0.25">
      <c r="B293" s="111"/>
      <c r="D293" s="30" t="s">
        <v>85</v>
      </c>
      <c r="E293" s="91">
        <v>10.714285714285715</v>
      </c>
      <c r="F293" s="102">
        <v>7.745865970409052</v>
      </c>
      <c r="G293" s="102">
        <v>5.7403342900557153</v>
      </c>
      <c r="H293" s="102">
        <v>7.3859105043415045</v>
      </c>
      <c r="I293" s="102">
        <v>4.4679122664500408</v>
      </c>
    </row>
    <row r="294" spans="2:9" x14ac:dyDescent="0.25">
      <c r="B294" s="111"/>
      <c r="D294" s="30" t="s">
        <v>76</v>
      </c>
      <c r="E294" s="91">
        <v>3.1483015741507874</v>
      </c>
      <c r="F294" s="102">
        <v>3.1810766721044041</v>
      </c>
      <c r="G294" s="102">
        <v>3.0020283975659225</v>
      </c>
      <c r="H294" s="102">
        <v>3.6858974358974361</v>
      </c>
      <c r="I294" s="102">
        <v>3.5685963521015069</v>
      </c>
    </row>
    <row r="295" spans="2:9" x14ac:dyDescent="0.25">
      <c r="B295" s="111"/>
      <c r="D295" s="30" t="s">
        <v>86</v>
      </c>
      <c r="E295" s="91">
        <v>3.1406956263928985</v>
      </c>
      <c r="F295" s="102">
        <v>3.1405481863952445</v>
      </c>
      <c r="G295" s="102">
        <v>2.8096750549719034</v>
      </c>
      <c r="H295" s="102">
        <v>2.7198923699733597</v>
      </c>
      <c r="I295" s="102">
        <v>3.2418335810734549</v>
      </c>
    </row>
    <row r="296" spans="2:9" x14ac:dyDescent="0.25">
      <c r="B296" s="111"/>
      <c r="D296" s="30" t="s">
        <v>84</v>
      </c>
      <c r="E296" s="91">
        <v>2.7300465713826885</v>
      </c>
      <c r="F296" s="102">
        <v>1.524390243902439</v>
      </c>
      <c r="G296" s="102">
        <v>4.2973102021327394</v>
      </c>
      <c r="H296" s="102">
        <v>5.3726060299601786</v>
      </c>
      <c r="I296" s="102">
        <v>2.5145371680025148</v>
      </c>
    </row>
    <row r="297" spans="2:9" x14ac:dyDescent="0.25">
      <c r="B297" s="111"/>
      <c r="D297" s="30" t="s">
        <v>88</v>
      </c>
      <c r="E297" s="91">
        <v>4.7477744807121667</v>
      </c>
      <c r="F297" s="102">
        <v>4.4247787610619467</v>
      </c>
      <c r="G297" s="102">
        <v>2.8494087476848553</v>
      </c>
      <c r="H297" s="102">
        <v>6.2553312482229178</v>
      </c>
      <c r="I297" s="102">
        <v>1.9673974142776838</v>
      </c>
    </row>
    <row r="298" spans="2:9" x14ac:dyDescent="0.25">
      <c r="B298" s="111"/>
      <c r="D298" s="30" t="s">
        <v>75</v>
      </c>
      <c r="E298" s="91">
        <v>2.7624309392265189</v>
      </c>
      <c r="F298" s="102">
        <v>1.0899182561307901</v>
      </c>
      <c r="G298" s="102">
        <v>1.161751563896336</v>
      </c>
      <c r="H298" s="102">
        <v>1.6281062553556127</v>
      </c>
      <c r="I298" s="102">
        <v>1.2798634812286689</v>
      </c>
    </row>
    <row r="299" spans="2:9" x14ac:dyDescent="0.25">
      <c r="B299" s="111"/>
    </row>
    <row r="300" spans="2:9" x14ac:dyDescent="0.25">
      <c r="B300" s="111"/>
    </row>
    <row r="301" spans="2:9" ht="15" customHeight="1" x14ac:dyDescent="0.25">
      <c r="B301" s="116"/>
      <c r="D301" s="25" t="s">
        <v>37</v>
      </c>
    </row>
    <row r="302" spans="2:9" x14ac:dyDescent="0.25">
      <c r="B302" s="116"/>
      <c r="D302" s="25"/>
    </row>
    <row r="303" spans="2:9" x14ac:dyDescent="0.25">
      <c r="B303" s="113"/>
      <c r="D303" s="23" t="s">
        <v>1</v>
      </c>
      <c r="E303" s="55" t="str">
        <f>+'2. Overview'!$E$9</f>
        <v>2010-11</v>
      </c>
      <c r="F303" s="55" t="str">
        <f>+'2. Overview'!$F$9</f>
        <v>2011-12</v>
      </c>
      <c r="G303" s="55" t="str">
        <f>+'2. Overview'!$G$9</f>
        <v>2012-13</v>
      </c>
      <c r="H303" s="55" t="str">
        <f>+'2. Overview'!$H$9</f>
        <v>2013-14</v>
      </c>
      <c r="I303" s="55" t="str">
        <f>+'2. Overview'!$I$9</f>
        <v>2014-15</v>
      </c>
    </row>
    <row r="304" spans="2:9" x14ac:dyDescent="0.25">
      <c r="B304" s="111"/>
      <c r="D304" s="30" t="s">
        <v>81</v>
      </c>
      <c r="E304" s="73">
        <v>100</v>
      </c>
      <c r="F304" s="64">
        <v>100</v>
      </c>
      <c r="G304" s="64">
        <v>99.53198127925117</v>
      </c>
      <c r="H304" s="64">
        <v>99.019607843137265</v>
      </c>
      <c r="I304" s="64">
        <v>100.31645569620254</v>
      </c>
    </row>
    <row r="305" spans="2:9" x14ac:dyDescent="0.25">
      <c r="B305" s="111"/>
      <c r="D305" s="30" t="s">
        <v>86</v>
      </c>
      <c r="E305" s="74">
        <v>100</v>
      </c>
      <c r="F305" s="65">
        <v>100</v>
      </c>
      <c r="G305" s="65">
        <v>100</v>
      </c>
      <c r="H305" s="65">
        <v>100</v>
      </c>
      <c r="I305" s="65">
        <v>100</v>
      </c>
    </row>
    <row r="306" spans="2:9" x14ac:dyDescent="0.25">
      <c r="B306" s="111"/>
      <c r="D306" s="30" t="s">
        <v>80</v>
      </c>
      <c r="E306" s="74">
        <v>98.449612403100772</v>
      </c>
      <c r="F306" s="65">
        <v>100</v>
      </c>
      <c r="G306" s="65">
        <v>100</v>
      </c>
      <c r="H306" s="65">
        <v>100</v>
      </c>
      <c r="I306" s="65">
        <v>100</v>
      </c>
    </row>
    <row r="307" spans="2:9" x14ac:dyDescent="0.25">
      <c r="B307" s="111"/>
      <c r="D307" s="30" t="s">
        <v>82</v>
      </c>
      <c r="E307" s="74">
        <v>99.664429530202469</v>
      </c>
      <c r="F307" s="65">
        <v>100</v>
      </c>
      <c r="G307" s="65">
        <v>100</v>
      </c>
      <c r="H307" s="65">
        <v>99.716713881019828</v>
      </c>
      <c r="I307" s="65">
        <v>100</v>
      </c>
    </row>
    <row r="308" spans="2:9" x14ac:dyDescent="0.25">
      <c r="B308" s="111"/>
      <c r="D308" s="30" t="s">
        <v>79</v>
      </c>
      <c r="E308" s="74">
        <v>100</v>
      </c>
      <c r="F308" s="65">
        <v>100</v>
      </c>
      <c r="G308" s="65">
        <v>100</v>
      </c>
      <c r="H308" s="65">
        <v>100</v>
      </c>
      <c r="I308" s="65">
        <v>100</v>
      </c>
    </row>
    <row r="309" spans="2:9" x14ac:dyDescent="0.25">
      <c r="B309" s="111"/>
      <c r="D309" s="30" t="s">
        <v>77</v>
      </c>
      <c r="E309" s="74">
        <v>94.285714285714278</v>
      </c>
      <c r="F309" s="65">
        <v>60</v>
      </c>
      <c r="G309" s="65">
        <v>96.428571428571431</v>
      </c>
      <c r="H309" s="65">
        <v>100</v>
      </c>
      <c r="I309" s="65">
        <v>100</v>
      </c>
    </row>
    <row r="310" spans="2:9" x14ac:dyDescent="0.25">
      <c r="B310" s="111"/>
      <c r="D310" s="30" t="s">
        <v>84</v>
      </c>
      <c r="E310" s="74">
        <v>94.117647058823522</v>
      </c>
      <c r="F310" s="65">
        <v>100</v>
      </c>
      <c r="G310" s="65">
        <v>100</v>
      </c>
      <c r="H310" s="65">
        <v>100</v>
      </c>
      <c r="I310" s="65">
        <v>100</v>
      </c>
    </row>
    <row r="311" spans="2:9" x14ac:dyDescent="0.25">
      <c r="B311" s="111"/>
      <c r="D311" s="30" t="s">
        <v>75</v>
      </c>
      <c r="E311" s="74">
        <v>96.666666666666671</v>
      </c>
      <c r="F311" s="65">
        <v>100</v>
      </c>
      <c r="G311" s="65">
        <v>100</v>
      </c>
      <c r="H311" s="65">
        <v>100</v>
      </c>
      <c r="I311" s="65">
        <v>100</v>
      </c>
    </row>
    <row r="312" spans="2:9" x14ac:dyDescent="0.25">
      <c r="B312" s="111"/>
      <c r="D312" s="30" t="s">
        <v>83</v>
      </c>
      <c r="E312" s="74">
        <v>100</v>
      </c>
      <c r="F312" s="65">
        <v>100</v>
      </c>
      <c r="G312" s="65">
        <v>93.75</v>
      </c>
      <c r="H312" s="65">
        <v>100</v>
      </c>
      <c r="I312" s="65">
        <v>100</v>
      </c>
    </row>
    <row r="313" spans="2:9" x14ac:dyDescent="0.25">
      <c r="B313" s="111"/>
      <c r="D313" s="30" t="s">
        <v>74</v>
      </c>
      <c r="E313" s="74">
        <v>100</v>
      </c>
      <c r="F313" s="65">
        <v>100</v>
      </c>
      <c r="G313" s="65">
        <v>100</v>
      </c>
      <c r="H313" s="65">
        <v>98.71794871794873</v>
      </c>
      <c r="I313" s="65">
        <v>100</v>
      </c>
    </row>
    <row r="314" spans="2:9" x14ac:dyDescent="0.25">
      <c r="B314" s="111"/>
      <c r="D314" s="30" t="s">
        <v>85</v>
      </c>
      <c r="E314" s="74">
        <v>100</v>
      </c>
      <c r="F314" s="65">
        <v>100</v>
      </c>
      <c r="G314" s="65">
        <v>100</v>
      </c>
      <c r="H314" s="65">
        <v>100</v>
      </c>
      <c r="I314" s="65">
        <v>100</v>
      </c>
    </row>
    <row r="315" spans="2:9" x14ac:dyDescent="0.25">
      <c r="B315" s="111"/>
      <c r="D315" s="30" t="s">
        <v>88</v>
      </c>
      <c r="E315" s="74">
        <v>87.5</v>
      </c>
      <c r="F315" s="65">
        <v>93.333333333333329</v>
      </c>
      <c r="G315" s="65">
        <v>100</v>
      </c>
      <c r="H315" s="65">
        <v>90.909090909090907</v>
      </c>
      <c r="I315" s="65">
        <v>100</v>
      </c>
    </row>
    <row r="316" spans="2:9" x14ac:dyDescent="0.25">
      <c r="B316" s="111"/>
      <c r="D316" s="30" t="s">
        <v>11</v>
      </c>
      <c r="E316" s="74">
        <v>96.969696969696969</v>
      </c>
      <c r="F316" s="65">
        <v>98</v>
      </c>
      <c r="G316" s="65">
        <v>98.260869565217391</v>
      </c>
      <c r="H316" s="65">
        <v>100</v>
      </c>
      <c r="I316" s="65">
        <v>99.328859060402692</v>
      </c>
    </row>
    <row r="317" spans="2:9" x14ac:dyDescent="0.25">
      <c r="B317" s="111"/>
      <c r="D317" s="30" t="s">
        <v>78</v>
      </c>
      <c r="E317" s="74">
        <v>98.595998595998594</v>
      </c>
      <c r="F317" s="65">
        <v>99.370673379483947</v>
      </c>
      <c r="G317" s="65">
        <v>99.818840579710141</v>
      </c>
      <c r="H317" s="65">
        <v>99.948453608247419</v>
      </c>
      <c r="I317" s="65">
        <v>98.825331971399393</v>
      </c>
    </row>
    <row r="318" spans="2:9" x14ac:dyDescent="0.25">
      <c r="B318" s="111"/>
      <c r="D318" s="30" t="s">
        <v>87</v>
      </c>
      <c r="E318" s="74">
        <v>96.296296296296291</v>
      </c>
      <c r="F318" s="65">
        <v>100</v>
      </c>
      <c r="G318" s="65">
        <v>100</v>
      </c>
      <c r="H318" s="65">
        <v>100</v>
      </c>
      <c r="I318" s="65">
        <v>98.039215686274503</v>
      </c>
    </row>
    <row r="319" spans="2:9" x14ac:dyDescent="0.25">
      <c r="B319" s="111"/>
      <c r="D319" s="30" t="s">
        <v>76</v>
      </c>
      <c r="E319" s="74">
        <v>100</v>
      </c>
      <c r="F319" s="65">
        <v>100</v>
      </c>
      <c r="G319" s="65">
        <v>97.297297297297305</v>
      </c>
      <c r="H319" s="65">
        <v>100</v>
      </c>
      <c r="I319" s="65">
        <v>97.777777777777771</v>
      </c>
    </row>
    <row r="320" spans="2:9" x14ac:dyDescent="0.25">
      <c r="B320" s="111"/>
    </row>
    <row r="321" spans="2:9" x14ac:dyDescent="0.25">
      <c r="B321" s="111"/>
    </row>
    <row r="322" spans="2:9" x14ac:dyDescent="0.25">
      <c r="B322" s="111"/>
      <c r="D322" s="25" t="s">
        <v>36</v>
      </c>
    </row>
    <row r="323" spans="2:9" x14ac:dyDescent="0.25">
      <c r="B323" s="111"/>
      <c r="D323" s="25"/>
    </row>
    <row r="324" spans="2:9" x14ac:dyDescent="0.25">
      <c r="B324" s="111"/>
      <c r="D324" s="23" t="s">
        <v>1</v>
      </c>
      <c r="E324" s="55" t="str">
        <f>+'2. Overview'!$E$9</f>
        <v>2010-11</v>
      </c>
      <c r="F324" s="55" t="str">
        <f>+'2. Overview'!$F$9</f>
        <v>2011-12</v>
      </c>
      <c r="G324" s="55" t="str">
        <f>+'2. Overview'!$G$9</f>
        <v>2012-13</v>
      </c>
      <c r="H324" s="55" t="str">
        <f>+'2. Overview'!$H$9</f>
        <v>2013-14</v>
      </c>
      <c r="I324" s="55" t="str">
        <f>+'2. Overview'!$I$9</f>
        <v>2014-15</v>
      </c>
    </row>
    <row r="325" spans="2:9" x14ac:dyDescent="0.25">
      <c r="B325" s="111"/>
      <c r="D325" s="30" t="s">
        <v>81</v>
      </c>
      <c r="E325" s="103">
        <v>0.47469710211985672</v>
      </c>
      <c r="F325" s="100">
        <v>0.33176387795110673</v>
      </c>
      <c r="G325" s="100">
        <v>0.37909688564710398</v>
      </c>
      <c r="H325" s="100">
        <v>0.5067223067630956</v>
      </c>
      <c r="I325" s="100">
        <v>0.42436729296718839</v>
      </c>
    </row>
    <row r="326" spans="2:9" x14ac:dyDescent="0.25">
      <c r="B326" s="111"/>
      <c r="D326" s="30" t="s">
        <v>83</v>
      </c>
      <c r="E326" s="96">
        <v>0.11483253588516747</v>
      </c>
      <c r="F326" s="87">
        <v>6.7767373090192221E-2</v>
      </c>
      <c r="G326" s="87">
        <v>9.1107871720116612E-2</v>
      </c>
      <c r="H326" s="87">
        <v>0.12038764822729188</v>
      </c>
      <c r="I326" s="87">
        <v>0.21217657806329934</v>
      </c>
    </row>
    <row r="327" spans="2:9" x14ac:dyDescent="0.25">
      <c r="B327" s="111"/>
      <c r="D327" s="30" t="s">
        <v>78</v>
      </c>
      <c r="E327" s="96">
        <v>0.6022187004754358</v>
      </c>
      <c r="F327" s="87">
        <v>0.11744042860506868</v>
      </c>
      <c r="G327" s="87">
        <v>0.27935671500027937</v>
      </c>
      <c r="H327" s="87">
        <v>0.28198806629961626</v>
      </c>
      <c r="I327" s="87">
        <v>0.16811273707844884</v>
      </c>
    </row>
    <row r="328" spans="2:9" x14ac:dyDescent="0.25">
      <c r="B328" s="111"/>
      <c r="D328" s="30" t="s">
        <v>11</v>
      </c>
      <c r="E328" s="96">
        <v>6.7842605156037988E-2</v>
      </c>
      <c r="F328" s="87">
        <v>5.9799075107638336E-2</v>
      </c>
      <c r="G328" s="87">
        <v>0.19903666255324232</v>
      </c>
      <c r="H328" s="87">
        <v>6.7233537670555663E-2</v>
      </c>
      <c r="I328" s="87">
        <v>0.16525023607176581</v>
      </c>
    </row>
    <row r="329" spans="2:9" x14ac:dyDescent="0.25">
      <c r="B329" s="111"/>
      <c r="D329" s="30" t="s">
        <v>82</v>
      </c>
      <c r="E329" s="96">
        <v>0.13184715436632477</v>
      </c>
      <c r="F329" s="87">
        <v>0.10492428758793371</v>
      </c>
      <c r="G329" s="87">
        <v>0.11143493913937938</v>
      </c>
      <c r="H329" s="87">
        <v>9.876127333139384E-2</v>
      </c>
      <c r="I329" s="87">
        <v>0.15352544082121058</v>
      </c>
    </row>
    <row r="330" spans="2:9" x14ac:dyDescent="0.25">
      <c r="B330" s="111"/>
      <c r="D330" s="30" t="s">
        <v>74</v>
      </c>
      <c r="E330" s="96">
        <v>7.8829815187877725E-2</v>
      </c>
      <c r="F330" s="87">
        <v>7.7832228307869705E-2</v>
      </c>
      <c r="G330" s="87">
        <v>9.4261475620554716E-2</v>
      </c>
      <c r="H330" s="87">
        <v>0.11293373613032553</v>
      </c>
      <c r="I330" s="87">
        <v>0.10602974413348586</v>
      </c>
    </row>
    <row r="331" spans="2:9" x14ac:dyDescent="0.25">
      <c r="B331" s="111"/>
      <c r="D331" s="30" t="s">
        <v>87</v>
      </c>
      <c r="E331" s="96">
        <v>9.4940243493800952E-2</v>
      </c>
      <c r="F331" s="87">
        <v>4.3649061545176775E-2</v>
      </c>
      <c r="G331" s="87">
        <v>5.3876407521146492E-3</v>
      </c>
      <c r="H331" s="87">
        <v>4.7737760568609768E-2</v>
      </c>
      <c r="I331" s="87">
        <v>0.10473946059177797</v>
      </c>
    </row>
    <row r="332" spans="2:9" x14ac:dyDescent="0.25">
      <c r="B332" s="111"/>
      <c r="D332" s="30" t="s">
        <v>79</v>
      </c>
      <c r="E332" s="96">
        <v>6.2007092061154491E-2</v>
      </c>
      <c r="F332" s="87">
        <v>3.0352468035057104E-2</v>
      </c>
      <c r="G332" s="87">
        <v>1.2982677399013317E-2</v>
      </c>
      <c r="H332" s="87">
        <v>1.8050867344175886E-3</v>
      </c>
      <c r="I332" s="87">
        <v>8.6747158587968692E-2</v>
      </c>
    </row>
    <row r="333" spans="2:9" x14ac:dyDescent="0.25">
      <c r="B333" s="111"/>
      <c r="D333" s="30" t="s">
        <v>77</v>
      </c>
      <c r="E333" s="96">
        <v>4.9345226798253941E-2</v>
      </c>
      <c r="F333" s="87">
        <v>1.0827002544345599E-2</v>
      </c>
      <c r="G333" s="87">
        <v>2.4897741419171261E-2</v>
      </c>
      <c r="H333" s="87">
        <v>6.9926402461409371E-3</v>
      </c>
      <c r="I333" s="87">
        <v>7.1923966092987401E-2</v>
      </c>
    </row>
    <row r="334" spans="2:9" x14ac:dyDescent="0.25">
      <c r="B334" s="111"/>
      <c r="D334" s="30" t="s">
        <v>88</v>
      </c>
      <c r="E334" s="96">
        <v>8.7495442945679916E-2</v>
      </c>
      <c r="F334" s="87">
        <v>8.6003010105353689E-2</v>
      </c>
      <c r="G334" s="87">
        <v>9.877240016932412E-2</v>
      </c>
      <c r="H334" s="87">
        <v>0.14611745059838574</v>
      </c>
      <c r="I334" s="87">
        <v>7.0358122845282492E-2</v>
      </c>
    </row>
    <row r="335" spans="2:9" x14ac:dyDescent="0.25">
      <c r="B335" s="111"/>
      <c r="D335" s="30" t="s">
        <v>85</v>
      </c>
      <c r="E335" s="96">
        <v>0.19516170541305652</v>
      </c>
      <c r="F335" s="87">
        <v>0.11010012879637708</v>
      </c>
      <c r="G335" s="87">
        <v>9.484411260215922E-2</v>
      </c>
      <c r="H335" s="87">
        <v>9.9992157477844873E-2</v>
      </c>
      <c r="I335" s="87">
        <v>5.7073282094208963E-2</v>
      </c>
    </row>
    <row r="336" spans="2:9" x14ac:dyDescent="0.25">
      <c r="B336" s="111"/>
      <c r="D336" s="30" t="s">
        <v>80</v>
      </c>
      <c r="E336" s="96">
        <v>5.0654419838579115E-2</v>
      </c>
      <c r="F336" s="87">
        <v>2.6364893261415761E-2</v>
      </c>
      <c r="G336" s="87">
        <v>2.6783170879726537E-2</v>
      </c>
      <c r="H336" s="87">
        <v>3.9444702892561363E-2</v>
      </c>
      <c r="I336" s="87">
        <v>5.0876176235074476E-2</v>
      </c>
    </row>
    <row r="337" spans="2:9" x14ac:dyDescent="0.25">
      <c r="B337" s="111"/>
      <c r="D337" s="30" t="s">
        <v>75</v>
      </c>
      <c r="E337" s="96">
        <v>5.1721590069454704E-2</v>
      </c>
      <c r="F337" s="87">
        <v>1.6970108366263423E-2</v>
      </c>
      <c r="G337" s="87">
        <v>2.3878886288743493E-2</v>
      </c>
      <c r="H337" s="87">
        <v>3.2502205506802245E-2</v>
      </c>
      <c r="I337" s="87">
        <v>4.0903513157296734E-2</v>
      </c>
    </row>
    <row r="338" spans="2:9" x14ac:dyDescent="0.25">
      <c r="B338" s="111"/>
      <c r="D338" s="30" t="s">
        <v>84</v>
      </c>
      <c r="E338" s="96">
        <v>2.2101075585678503E-2</v>
      </c>
      <c r="F338" s="87">
        <v>1.4483832422058878E-2</v>
      </c>
      <c r="G338" s="87">
        <v>2.5129236071223436E-2</v>
      </c>
      <c r="H338" s="87">
        <v>4.6289702321606611E-2</v>
      </c>
      <c r="I338" s="87">
        <v>3.857077737648585E-2</v>
      </c>
    </row>
    <row r="339" spans="2:9" x14ac:dyDescent="0.25">
      <c r="B339" s="111"/>
      <c r="D339" s="30" t="s">
        <v>76</v>
      </c>
      <c r="E339" s="96">
        <v>2.7531873438095641E-2</v>
      </c>
      <c r="F339" s="87">
        <v>3.3397344911079568E-2</v>
      </c>
      <c r="G339" s="87">
        <v>2.2683686305239932E-2</v>
      </c>
      <c r="H339" s="87">
        <v>3.6688271982389629E-2</v>
      </c>
      <c r="I339" s="87">
        <v>3.8243226923231753E-2</v>
      </c>
    </row>
    <row r="340" spans="2:9" x14ac:dyDescent="0.25">
      <c r="B340" s="111"/>
      <c r="D340" s="30" t="s">
        <v>86</v>
      </c>
      <c r="E340" s="96">
        <v>9.5933778283333569E-3</v>
      </c>
      <c r="F340" s="87">
        <v>1.3044300040197741E-2</v>
      </c>
      <c r="G340" s="87">
        <v>1.4245051139733593E-2</v>
      </c>
      <c r="H340" s="87">
        <v>1.7260183508269879E-2</v>
      </c>
      <c r="I340" s="87">
        <v>1.6066446929604621E-2</v>
      </c>
    </row>
    <row r="341" spans="2:9" x14ac:dyDescent="0.25"/>
    <row r="342" spans="2:9" x14ac:dyDescent="0.25"/>
    <row r="343" spans="2:9" x14ac:dyDescent="0.25"/>
    <row r="344" spans="2:9" hidden="1" x14ac:dyDescent="0.25"/>
    <row r="345" spans="2:9" hidden="1" x14ac:dyDescent="0.25"/>
    <row r="346" spans="2:9" hidden="1" x14ac:dyDescent="0.25"/>
    <row r="347" spans="2:9" hidden="1" x14ac:dyDescent="0.25"/>
    <row r="348" spans="2:9" hidden="1" x14ac:dyDescent="0.25"/>
    <row r="349" spans="2:9" hidden="1" x14ac:dyDescent="0.25"/>
    <row r="350" spans="2:9" hidden="1" x14ac:dyDescent="0.25"/>
    <row r="351" spans="2:9" hidden="1" x14ac:dyDescent="0.25"/>
    <row r="352" spans="2:9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</sheetData>
  <mergeCells count="8">
    <mergeCell ref="B175:B176"/>
    <mergeCell ref="B154:B155"/>
    <mergeCell ref="B133:B134"/>
    <mergeCell ref="B49:B50"/>
    <mergeCell ref="B301:B302"/>
    <mergeCell ref="B238:B239"/>
    <mergeCell ref="B217:B218"/>
    <mergeCell ref="B196:B197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 tint="0.79998168889431442"/>
    <pageSetUpPr fitToPage="1"/>
  </sheetPr>
  <dimension ref="A1:AC109"/>
  <sheetViews>
    <sheetView showGridLines="0" zoomScaleNormal="85" workbookViewId="0">
      <pane ySplit="5" topLeftCell="A6" activePane="bottomLeft" state="frozen"/>
      <selection pane="bottomLeft" activeCell="D7" sqref="D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7.6640625" style="61" customWidth="1"/>
    <col min="5" max="8" width="16.5" style="48" customWidth="1"/>
    <col min="9" max="9" width="15" style="48" customWidth="1"/>
    <col min="10" max="10" width="3.1640625" style="36" customWidth="1"/>
    <col min="11" max="26" width="9.33203125" style="36" customWidth="1"/>
    <col min="27" max="29" width="0" style="36" hidden="1" customWidth="1"/>
    <col min="30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96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95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109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11"/>
      <c r="D7" s="25" t="s">
        <v>38</v>
      </c>
      <c r="F7" s="43"/>
      <c r="G7" s="43"/>
      <c r="H7" s="43"/>
      <c r="I7" s="43"/>
    </row>
    <row r="8" spans="2:9" x14ac:dyDescent="0.25">
      <c r="B8" s="114"/>
      <c r="D8" s="32"/>
      <c r="F8" s="43"/>
      <c r="G8" s="43"/>
      <c r="H8" s="43"/>
      <c r="I8" s="43"/>
    </row>
    <row r="9" spans="2:9" x14ac:dyDescent="0.25">
      <c r="B9" s="36"/>
      <c r="D9" s="23" t="s">
        <v>1</v>
      </c>
      <c r="E9" s="55" t="str">
        <f>+'2. Overview'!$E$9</f>
        <v>2010-11</v>
      </c>
      <c r="F9" s="55" t="str">
        <f>+'2. Overview'!$F$9</f>
        <v>2011-12</v>
      </c>
      <c r="G9" s="55" t="str">
        <f>+'2. Overview'!$G$9</f>
        <v>2012-13</v>
      </c>
      <c r="H9" s="55" t="str">
        <f>+'2. Overview'!$H$9</f>
        <v>2013-14</v>
      </c>
      <c r="I9" s="55" t="str">
        <f>+'2. Overview'!$I$9</f>
        <v>2014-15</v>
      </c>
    </row>
    <row r="10" spans="2:9" x14ac:dyDescent="0.25">
      <c r="B10" s="111"/>
      <c r="D10" s="30" t="s">
        <v>77</v>
      </c>
      <c r="E10" s="44">
        <v>0.28307227778826194</v>
      </c>
      <c r="F10" s="66">
        <v>0.72404095647985567</v>
      </c>
      <c r="G10" s="66">
        <v>0.39590590329461228</v>
      </c>
      <c r="H10" s="66">
        <v>0.39561638852257741</v>
      </c>
      <c r="I10" s="66">
        <v>0.42914604423045299</v>
      </c>
    </row>
    <row r="11" spans="2:9" x14ac:dyDescent="0.25">
      <c r="B11" s="111"/>
      <c r="D11" s="30" t="s">
        <v>11</v>
      </c>
      <c r="E11" s="76">
        <v>0.9664637092877163</v>
      </c>
      <c r="F11" s="39">
        <v>0.92613363243070035</v>
      </c>
      <c r="G11" s="39">
        <v>0.7473457997883054</v>
      </c>
      <c r="H11" s="39">
        <v>0.24604569420035149</v>
      </c>
      <c r="I11" s="39">
        <v>0.36889807600572427</v>
      </c>
    </row>
    <row r="12" spans="2:9" x14ac:dyDescent="0.25">
      <c r="B12" s="111"/>
      <c r="D12" s="30" t="s">
        <v>81</v>
      </c>
      <c r="E12" s="76">
        <v>0.52606336740505388</v>
      </c>
      <c r="F12" s="39">
        <v>0.51877434050995663</v>
      </c>
      <c r="G12" s="39">
        <v>0.29937103297399215</v>
      </c>
      <c r="H12" s="39">
        <v>0.30045279505733991</v>
      </c>
      <c r="I12" s="39">
        <v>0.34388563029521468</v>
      </c>
    </row>
    <row r="13" spans="2:9" x14ac:dyDescent="0.25">
      <c r="B13" s="111"/>
      <c r="D13" s="30" t="s">
        <v>85</v>
      </c>
      <c r="E13" s="76">
        <v>0.37096927613430991</v>
      </c>
      <c r="F13" s="39">
        <v>0.31069110276847967</v>
      </c>
      <c r="G13" s="39">
        <v>0.32443539229646184</v>
      </c>
      <c r="H13" s="39">
        <v>0.38819603021254173</v>
      </c>
      <c r="I13" s="39">
        <v>0.33688458710262154</v>
      </c>
    </row>
    <row r="14" spans="2:9" x14ac:dyDescent="0.25">
      <c r="B14" s="111"/>
      <c r="D14" s="30" t="s">
        <v>78</v>
      </c>
      <c r="E14" s="76">
        <v>0.33339621131575037</v>
      </c>
      <c r="F14" s="39">
        <v>0.35895163687555032</v>
      </c>
      <c r="G14" s="39">
        <v>0.41797095357660358</v>
      </c>
      <c r="H14" s="39">
        <v>0.37101474431036141</v>
      </c>
      <c r="I14" s="39">
        <v>0.25866769513119575</v>
      </c>
    </row>
    <row r="15" spans="2:9" x14ac:dyDescent="0.25">
      <c r="B15" s="111"/>
      <c r="D15" s="30" t="s">
        <v>83</v>
      </c>
      <c r="E15" s="76">
        <v>0.68555513898559273</v>
      </c>
      <c r="F15" s="39">
        <v>0.27336767952896651</v>
      </c>
      <c r="G15" s="39">
        <v>0.90450693975152041</v>
      </c>
      <c r="H15" s="39">
        <v>0.57731958762886604</v>
      </c>
      <c r="I15" s="39">
        <v>0.18332739216784641</v>
      </c>
    </row>
    <row r="16" spans="2:9" x14ac:dyDescent="0.25">
      <c r="B16" s="111"/>
      <c r="D16" s="30" t="s">
        <v>80</v>
      </c>
      <c r="E16" s="76">
        <v>0.19715872038810098</v>
      </c>
      <c r="F16" s="39">
        <v>0.19852138881384215</v>
      </c>
      <c r="G16" s="39">
        <v>0.26844457469411681</v>
      </c>
      <c r="H16" s="39">
        <v>0.26734086391343909</v>
      </c>
      <c r="I16" s="39">
        <v>0.17933056506764755</v>
      </c>
    </row>
    <row r="17" spans="2:9" x14ac:dyDescent="0.25">
      <c r="B17" s="111"/>
      <c r="D17" s="30" t="s">
        <v>88</v>
      </c>
      <c r="E17" s="76">
        <v>0.16551906779661013</v>
      </c>
      <c r="F17" s="39">
        <v>0.26045057950253941</v>
      </c>
      <c r="G17" s="39">
        <v>0.11562921564848719</v>
      </c>
      <c r="H17" s="39">
        <v>0.64224850565941749</v>
      </c>
      <c r="I17" s="39">
        <v>0.17825311942959002</v>
      </c>
    </row>
    <row r="18" spans="2:9" x14ac:dyDescent="0.25">
      <c r="B18" s="111"/>
      <c r="D18" s="30" t="s">
        <v>76</v>
      </c>
      <c r="E18" s="76">
        <v>0.65762585918632732</v>
      </c>
      <c r="F18" s="39">
        <v>0.50488420590495009</v>
      </c>
      <c r="G18" s="39">
        <v>0.32546786004882022</v>
      </c>
      <c r="H18" s="39">
        <v>0.30794020230955149</v>
      </c>
      <c r="I18" s="39">
        <v>0.16095654173373189</v>
      </c>
    </row>
    <row r="19" spans="2:9" x14ac:dyDescent="0.25">
      <c r="B19" s="111"/>
      <c r="D19" s="30" t="s">
        <v>82</v>
      </c>
      <c r="E19" s="76">
        <v>0.2002840391828411</v>
      </c>
      <c r="F19" s="39">
        <v>0.175805955962752</v>
      </c>
      <c r="G19" s="39">
        <v>0.20772804468960099</v>
      </c>
      <c r="H19" s="39">
        <v>0.15590659340659341</v>
      </c>
      <c r="I19" s="39">
        <v>0.1335906189698679</v>
      </c>
    </row>
    <row r="20" spans="2:9" x14ac:dyDescent="0.25">
      <c r="B20" s="111"/>
      <c r="D20" s="30" t="s">
        <v>79</v>
      </c>
      <c r="E20" s="76">
        <v>0.3799873337555415</v>
      </c>
      <c r="F20" s="39">
        <v>0.33618533212242885</v>
      </c>
      <c r="G20" s="39">
        <v>0.38946413488910442</v>
      </c>
      <c r="H20" s="39">
        <v>0.32061115542737922</v>
      </c>
      <c r="I20" s="39">
        <v>0.1208605269518975</v>
      </c>
    </row>
    <row r="21" spans="2:9" x14ac:dyDescent="0.25">
      <c r="B21" s="111"/>
      <c r="D21" s="30" t="s">
        <v>84</v>
      </c>
      <c r="E21" s="76">
        <v>0.40337949434633463</v>
      </c>
      <c r="F21" s="39">
        <v>0.11257035647279548</v>
      </c>
      <c r="G21" s="39">
        <v>7.4427836010667991E-2</v>
      </c>
      <c r="H21" s="39">
        <v>4.6039102544427737E-2</v>
      </c>
      <c r="I21" s="39">
        <v>6.3748406289842754E-2</v>
      </c>
    </row>
    <row r="22" spans="2:9" x14ac:dyDescent="0.25">
      <c r="B22" s="111"/>
      <c r="D22" s="30" t="s">
        <v>86</v>
      </c>
      <c r="E22" s="76">
        <v>5.9740238580789168E-2</v>
      </c>
      <c r="F22" s="39">
        <v>7.0432566752662976E-2</v>
      </c>
      <c r="G22" s="39">
        <v>6.8797153646120796E-2</v>
      </c>
      <c r="H22" s="39">
        <v>4.4644518025224157E-2</v>
      </c>
      <c r="I22" s="39">
        <v>6.3250801498706016E-2</v>
      </c>
    </row>
    <row r="23" spans="2:9" x14ac:dyDescent="0.25">
      <c r="B23" s="111"/>
      <c r="D23" s="30" t="s">
        <v>74</v>
      </c>
      <c r="E23" s="76">
        <v>0.26554547466253597</v>
      </c>
      <c r="F23" s="39">
        <v>0.13095353574546512</v>
      </c>
      <c r="G23" s="39">
        <v>8.4235860409145602E-2</v>
      </c>
      <c r="H23" s="39">
        <v>5.9512473814511524E-2</v>
      </c>
      <c r="I23" s="39">
        <v>5.6789948179172288E-2</v>
      </c>
    </row>
    <row r="24" spans="2:9" x14ac:dyDescent="0.25">
      <c r="B24" s="111"/>
      <c r="D24" s="30" t="s">
        <v>75</v>
      </c>
      <c r="E24" s="76">
        <v>0.12781906020494377</v>
      </c>
      <c r="F24" s="39">
        <v>0.19425765823460348</v>
      </c>
      <c r="G24" s="39">
        <v>7.1580454325354217E-2</v>
      </c>
      <c r="H24" s="39">
        <v>3.5207621414517963E-2</v>
      </c>
      <c r="I24" s="39">
        <v>3.8685507187360024E-2</v>
      </c>
    </row>
    <row r="25" spans="2:9" x14ac:dyDescent="0.25">
      <c r="B25" s="111"/>
      <c r="D25" s="30" t="s">
        <v>87</v>
      </c>
      <c r="E25" s="76">
        <v>0.11627366169015395</v>
      </c>
      <c r="F25" s="39">
        <v>3.1978072179077208E-2</v>
      </c>
      <c r="G25" s="39">
        <v>2.7002700270027005E-2</v>
      </c>
      <c r="H25" s="39">
        <v>4.8748061156658536E-2</v>
      </c>
      <c r="I25" s="39">
        <v>2.1867483052700636E-2</v>
      </c>
    </row>
    <row r="26" spans="2:9" x14ac:dyDescent="0.25">
      <c r="B26" s="111"/>
    </row>
    <row r="27" spans="2:9" x14ac:dyDescent="0.25">
      <c r="B27" s="111"/>
    </row>
    <row r="28" spans="2:9" ht="15" customHeight="1" x14ac:dyDescent="0.25">
      <c r="B28" s="116"/>
      <c r="D28" s="25" t="s">
        <v>40</v>
      </c>
    </row>
    <row r="29" spans="2:9" x14ac:dyDescent="0.25">
      <c r="B29" s="116"/>
      <c r="D29" s="32"/>
    </row>
    <row r="30" spans="2:9" x14ac:dyDescent="0.25">
      <c r="B30" s="113"/>
      <c r="D30" s="23" t="s">
        <v>1</v>
      </c>
      <c r="E30" s="55" t="s">
        <v>54</v>
      </c>
      <c r="F30" s="55" t="s">
        <v>55</v>
      </c>
      <c r="G30" s="55" t="s">
        <v>53</v>
      </c>
      <c r="I30" s="36"/>
    </row>
    <row r="31" spans="2:9" x14ac:dyDescent="0.25">
      <c r="B31" s="111"/>
      <c r="D31" s="30" t="s">
        <v>2</v>
      </c>
      <c r="E31" s="44">
        <v>85.496183206106863</v>
      </c>
      <c r="F31" s="66">
        <v>14.122137404580155</v>
      </c>
      <c r="G31" s="66">
        <v>0.38167938931297707</v>
      </c>
      <c r="H31" s="90"/>
      <c r="I31" s="36"/>
    </row>
    <row r="32" spans="2:9" x14ac:dyDescent="0.25">
      <c r="B32" s="111"/>
      <c r="D32" s="30" t="s">
        <v>3</v>
      </c>
      <c r="E32" s="76">
        <v>81.353265145554673</v>
      </c>
      <c r="F32" s="39">
        <v>15.499606608969316</v>
      </c>
      <c r="G32" s="39">
        <v>3.147128245476003</v>
      </c>
      <c r="H32" s="90"/>
      <c r="I32" s="36"/>
    </row>
    <row r="33" spans="2:29" x14ac:dyDescent="0.25">
      <c r="B33" s="111"/>
      <c r="D33" s="30" t="s">
        <v>4</v>
      </c>
      <c r="E33" s="76">
        <v>83.496143958868885</v>
      </c>
      <c r="F33" s="39">
        <v>11.053984575835475</v>
      </c>
      <c r="G33" s="39">
        <v>5.4498714652956286</v>
      </c>
      <c r="H33" s="90"/>
      <c r="I33" s="36"/>
    </row>
    <row r="34" spans="2:29" x14ac:dyDescent="0.25">
      <c r="B34" s="111"/>
      <c r="D34" s="30" t="s">
        <v>5</v>
      </c>
      <c r="E34" s="76">
        <v>53.030303030303031</v>
      </c>
      <c r="F34" s="39">
        <v>29.292929292929294</v>
      </c>
      <c r="G34" s="39">
        <v>17.676767676767678</v>
      </c>
      <c r="H34" s="90"/>
      <c r="I34" s="36"/>
      <c r="AA34" s="53"/>
      <c r="AB34" s="53"/>
      <c r="AC34" s="53"/>
    </row>
    <row r="35" spans="2:29" x14ac:dyDescent="0.25">
      <c r="B35" s="111"/>
      <c r="D35" s="30" t="s">
        <v>6</v>
      </c>
      <c r="E35" s="76">
        <v>56.250000000000014</v>
      </c>
      <c r="F35" s="39">
        <v>35</v>
      </c>
      <c r="G35" s="39">
        <v>8.75</v>
      </c>
      <c r="H35" s="90"/>
      <c r="I35" s="36"/>
      <c r="AA35" s="53"/>
      <c r="AB35" s="53"/>
      <c r="AC35" s="53"/>
    </row>
    <row r="36" spans="2:29" x14ac:dyDescent="0.25">
      <c r="B36" s="111"/>
      <c r="D36" s="30" t="s">
        <v>7</v>
      </c>
      <c r="E36" s="76">
        <v>49.193548387096783</v>
      </c>
      <c r="F36" s="39">
        <v>32.661290322580648</v>
      </c>
      <c r="G36" s="39">
        <v>18.145161290322584</v>
      </c>
      <c r="H36" s="90"/>
      <c r="I36" s="36"/>
      <c r="AA36" s="53"/>
      <c r="AB36" s="53"/>
      <c r="AC36" s="53"/>
    </row>
    <row r="37" spans="2:29" x14ac:dyDescent="0.25">
      <c r="B37" s="111"/>
      <c r="D37" s="30" t="s">
        <v>8</v>
      </c>
      <c r="E37" s="76">
        <v>40</v>
      </c>
      <c r="F37" s="39">
        <v>60</v>
      </c>
      <c r="G37" s="39">
        <v>0</v>
      </c>
      <c r="H37" s="90"/>
      <c r="I37" s="36"/>
      <c r="AA37" s="53"/>
      <c r="AB37" s="53"/>
      <c r="AC37" s="53"/>
    </row>
    <row r="38" spans="2:29" x14ac:dyDescent="0.25">
      <c r="B38" s="111"/>
      <c r="D38" s="30" t="s">
        <v>9</v>
      </c>
      <c r="E38" s="76">
        <v>54.703832752613238</v>
      </c>
      <c r="F38" s="39">
        <v>26.132404181184665</v>
      </c>
      <c r="G38" s="39">
        <v>19.163763066202087</v>
      </c>
      <c r="H38" s="90"/>
      <c r="I38" s="36"/>
      <c r="AA38" s="53"/>
      <c r="AB38" s="53"/>
      <c r="AC38" s="53"/>
    </row>
    <row r="39" spans="2:29" x14ac:dyDescent="0.25">
      <c r="B39" s="111"/>
      <c r="D39" s="30" t="s">
        <v>10</v>
      </c>
      <c r="E39" s="76">
        <v>37.362637362637365</v>
      </c>
      <c r="F39" s="39">
        <v>50.549450549450562</v>
      </c>
      <c r="G39" s="39">
        <v>12.087912087912086</v>
      </c>
      <c r="H39" s="90"/>
      <c r="I39" s="36"/>
      <c r="AA39" s="53"/>
      <c r="AB39" s="53"/>
      <c r="AC39" s="53"/>
    </row>
    <row r="40" spans="2:29" x14ac:dyDescent="0.25">
      <c r="B40" s="111"/>
      <c r="D40" s="30" t="s">
        <v>11</v>
      </c>
      <c r="E40" s="76">
        <v>68.965517241379317</v>
      </c>
      <c r="F40" s="39">
        <v>28.448275862068968</v>
      </c>
      <c r="G40" s="39">
        <v>2.5862068965517238</v>
      </c>
      <c r="H40" s="90"/>
      <c r="I40" s="36"/>
      <c r="AA40" s="53"/>
      <c r="AB40" s="53"/>
      <c r="AC40" s="53"/>
    </row>
    <row r="41" spans="2:29" x14ac:dyDescent="0.25">
      <c r="B41" s="111"/>
      <c r="D41" s="30" t="s">
        <v>12</v>
      </c>
      <c r="E41" s="76">
        <v>57.142857142857139</v>
      </c>
      <c r="F41" s="39">
        <v>38.095238095238095</v>
      </c>
      <c r="G41" s="39">
        <v>4.7619047619047619</v>
      </c>
      <c r="H41" s="90"/>
      <c r="I41" s="36"/>
      <c r="AA41" s="53"/>
      <c r="AB41" s="53"/>
      <c r="AC41" s="53"/>
    </row>
    <row r="42" spans="2:29" x14ac:dyDescent="0.25">
      <c r="B42" s="111"/>
      <c r="D42" s="30" t="s">
        <v>13</v>
      </c>
      <c r="E42" s="76">
        <v>52.631578947368418</v>
      </c>
      <c r="F42" s="39">
        <v>31.578947368421051</v>
      </c>
      <c r="G42" s="39">
        <v>15.789473684210526</v>
      </c>
      <c r="H42" s="90"/>
      <c r="I42" s="36"/>
      <c r="AA42" s="53"/>
      <c r="AB42" s="53"/>
      <c r="AC42" s="53"/>
    </row>
    <row r="43" spans="2:29" x14ac:dyDescent="0.25">
      <c r="B43" s="111"/>
      <c r="D43" s="30" t="s">
        <v>14</v>
      </c>
      <c r="E43" s="76">
        <v>16.666666666666668</v>
      </c>
      <c r="F43" s="39">
        <v>61.111111111111107</v>
      </c>
      <c r="G43" s="39">
        <v>22.222222222222225</v>
      </c>
      <c r="H43" s="90"/>
      <c r="I43" s="36"/>
      <c r="AA43" s="53"/>
      <c r="AB43" s="53"/>
      <c r="AC43" s="53"/>
    </row>
    <row r="44" spans="2:29" x14ac:dyDescent="0.25">
      <c r="B44" s="111"/>
      <c r="D44" s="30" t="s">
        <v>15</v>
      </c>
      <c r="E44" s="76">
        <v>16.666666666666664</v>
      </c>
      <c r="F44" s="39">
        <v>54.166666666666664</v>
      </c>
      <c r="G44" s="39">
        <v>29.166666666666664</v>
      </c>
      <c r="H44" s="90"/>
      <c r="I44" s="36"/>
      <c r="AA44" s="53"/>
      <c r="AB44" s="53"/>
      <c r="AC44" s="53"/>
    </row>
    <row r="45" spans="2:29" x14ac:dyDescent="0.25">
      <c r="B45" s="111"/>
      <c r="D45" s="30" t="s">
        <v>16</v>
      </c>
      <c r="E45" s="76">
        <v>54.314720812182749</v>
      </c>
      <c r="F45" s="39">
        <v>34.010152284263953</v>
      </c>
      <c r="G45" s="39">
        <v>11.675126903553302</v>
      </c>
      <c r="H45" s="90"/>
      <c r="I45" s="36"/>
      <c r="AA45" s="53"/>
      <c r="AB45" s="53"/>
      <c r="AC45" s="53"/>
    </row>
    <row r="46" spans="2:29" x14ac:dyDescent="0.25">
      <c r="B46" s="111"/>
      <c r="D46" s="30" t="s">
        <v>17</v>
      </c>
      <c r="E46" s="76">
        <v>64.285714285714292</v>
      </c>
      <c r="F46" s="39">
        <v>28.571428571428569</v>
      </c>
      <c r="G46" s="39">
        <v>7.1428571428571423</v>
      </c>
      <c r="H46" s="90"/>
      <c r="I46" s="36"/>
      <c r="AA46" s="53"/>
      <c r="AB46" s="53"/>
      <c r="AC46" s="53"/>
    </row>
    <row r="47" spans="2:29" x14ac:dyDescent="0.25">
      <c r="B47" s="111"/>
      <c r="AA47" s="53"/>
      <c r="AB47" s="53"/>
      <c r="AC47" s="53"/>
    </row>
    <row r="48" spans="2:29" x14ac:dyDescent="0.25">
      <c r="B48" s="111"/>
      <c r="AA48" s="53"/>
      <c r="AB48" s="53"/>
      <c r="AC48" s="53"/>
    </row>
    <row r="49" spans="2:29" ht="15" customHeight="1" x14ac:dyDescent="0.25">
      <c r="B49" s="116"/>
      <c r="D49" s="25" t="s">
        <v>44</v>
      </c>
      <c r="F49" s="56"/>
      <c r="G49" s="56"/>
      <c r="H49" s="56"/>
      <c r="I49" s="56"/>
      <c r="AA49" s="53"/>
      <c r="AB49" s="53"/>
      <c r="AC49" s="53"/>
    </row>
    <row r="50" spans="2:29" x14ac:dyDescent="0.25">
      <c r="B50" s="116"/>
      <c r="D50" s="32"/>
      <c r="F50" s="56"/>
      <c r="G50" s="56"/>
      <c r="H50" s="56"/>
      <c r="I50" s="56"/>
      <c r="AA50" s="53"/>
      <c r="AB50" s="53"/>
      <c r="AC50" s="53"/>
    </row>
    <row r="51" spans="2:29" x14ac:dyDescent="0.25">
      <c r="B51" s="113"/>
      <c r="D51" s="23" t="s">
        <v>1</v>
      </c>
      <c r="E51" s="55" t="str">
        <f>+'2. Overview'!$E$9</f>
        <v>2010-11</v>
      </c>
      <c r="F51" s="55" t="str">
        <f>+'2. Overview'!$F$9</f>
        <v>2011-12</v>
      </c>
      <c r="G51" s="55" t="str">
        <f>+'2. Overview'!$G$9</f>
        <v>2012-13</v>
      </c>
      <c r="H51" s="55" t="str">
        <f>+'2. Overview'!$H$9</f>
        <v>2013-14</v>
      </c>
      <c r="I51" s="55" t="str">
        <f>+'2. Overview'!$I$9</f>
        <v>2014-15</v>
      </c>
      <c r="AA51" s="53"/>
      <c r="AB51" s="53"/>
      <c r="AC51" s="53"/>
    </row>
    <row r="52" spans="2:29" x14ac:dyDescent="0.25">
      <c r="B52" s="111"/>
      <c r="D52" s="30" t="s">
        <v>86</v>
      </c>
      <c r="E52" s="44">
        <v>100</v>
      </c>
      <c r="F52" s="66">
        <v>100</v>
      </c>
      <c r="G52" s="66">
        <v>100</v>
      </c>
      <c r="H52" s="66">
        <v>100</v>
      </c>
      <c r="I52" s="66">
        <v>100</v>
      </c>
      <c r="AA52" s="53"/>
      <c r="AB52" s="53"/>
      <c r="AC52" s="53"/>
    </row>
    <row r="53" spans="2:29" x14ac:dyDescent="0.25">
      <c r="B53" s="111"/>
      <c r="D53" s="30" t="s">
        <v>80</v>
      </c>
      <c r="E53" s="76">
        <v>100</v>
      </c>
      <c r="F53" s="39">
        <v>100</v>
      </c>
      <c r="G53" s="39">
        <v>100</v>
      </c>
      <c r="H53" s="39">
        <v>100</v>
      </c>
      <c r="I53" s="39">
        <v>100</v>
      </c>
      <c r="AA53" s="53"/>
      <c r="AB53" s="53"/>
      <c r="AC53" s="53"/>
    </row>
    <row r="54" spans="2:29" x14ac:dyDescent="0.25">
      <c r="B54" s="111"/>
      <c r="D54" s="30" t="s">
        <v>78</v>
      </c>
      <c r="E54" s="76">
        <v>100</v>
      </c>
      <c r="F54" s="39">
        <v>100</v>
      </c>
      <c r="G54" s="39">
        <v>100</v>
      </c>
      <c r="H54" s="39">
        <v>100</v>
      </c>
      <c r="I54" s="39">
        <v>100</v>
      </c>
      <c r="AA54" s="53"/>
      <c r="AB54" s="53"/>
      <c r="AC54" s="53"/>
    </row>
    <row r="55" spans="2:29" x14ac:dyDescent="0.25">
      <c r="B55" s="111"/>
      <c r="D55" s="30" t="s">
        <v>82</v>
      </c>
      <c r="E55" s="76">
        <v>100</v>
      </c>
      <c r="F55" s="39">
        <v>100</v>
      </c>
      <c r="G55" s="39">
        <v>100</v>
      </c>
      <c r="H55" s="39">
        <v>100</v>
      </c>
      <c r="I55" s="39">
        <v>100</v>
      </c>
      <c r="AA55" s="53"/>
      <c r="AB55" s="53"/>
      <c r="AC55" s="53"/>
    </row>
    <row r="56" spans="2:29" x14ac:dyDescent="0.25">
      <c r="B56" s="111"/>
      <c r="D56" s="30" t="s">
        <v>79</v>
      </c>
      <c r="E56" s="76">
        <v>98.100000000000009</v>
      </c>
      <c r="F56" s="39">
        <v>100</v>
      </c>
      <c r="G56" s="39">
        <v>100</v>
      </c>
      <c r="H56" s="39">
        <v>100</v>
      </c>
      <c r="I56" s="39">
        <v>100</v>
      </c>
      <c r="AA56" s="53"/>
      <c r="AB56" s="53"/>
      <c r="AC56" s="53"/>
    </row>
    <row r="57" spans="2:29" x14ac:dyDescent="0.25">
      <c r="B57" s="111"/>
      <c r="D57" s="30" t="s">
        <v>81</v>
      </c>
      <c r="E57" s="76">
        <v>98.7</v>
      </c>
      <c r="F57" s="39">
        <v>100</v>
      </c>
      <c r="G57" s="39">
        <v>99.8</v>
      </c>
      <c r="H57" s="39">
        <v>99.4</v>
      </c>
      <c r="I57" s="39">
        <v>100</v>
      </c>
      <c r="AA57" s="53"/>
      <c r="AB57" s="53"/>
      <c r="AC57" s="53"/>
    </row>
    <row r="58" spans="2:29" x14ac:dyDescent="0.25">
      <c r="B58" s="111"/>
      <c r="D58" s="30" t="s">
        <v>87</v>
      </c>
      <c r="E58" s="76">
        <v>100</v>
      </c>
      <c r="F58" s="39">
        <v>100</v>
      </c>
      <c r="G58" s="39">
        <v>100</v>
      </c>
      <c r="H58" s="39">
        <v>100</v>
      </c>
      <c r="I58" s="39">
        <v>100</v>
      </c>
      <c r="AA58" s="53"/>
      <c r="AB58" s="53"/>
      <c r="AC58" s="53"/>
    </row>
    <row r="59" spans="2:29" x14ac:dyDescent="0.25">
      <c r="B59" s="111"/>
      <c r="D59" s="30" t="s">
        <v>77</v>
      </c>
      <c r="E59" s="76">
        <v>100</v>
      </c>
      <c r="F59" s="39">
        <v>99.74</v>
      </c>
      <c r="G59" s="39">
        <v>100</v>
      </c>
      <c r="H59" s="39">
        <v>100</v>
      </c>
      <c r="I59" s="39">
        <v>100</v>
      </c>
      <c r="AA59" s="53"/>
      <c r="AB59" s="53"/>
      <c r="AC59" s="53"/>
    </row>
    <row r="60" spans="2:29" x14ac:dyDescent="0.25">
      <c r="B60" s="111"/>
      <c r="D60" s="30" t="s">
        <v>76</v>
      </c>
      <c r="E60" s="76">
        <v>100</v>
      </c>
      <c r="F60" s="39">
        <v>100</v>
      </c>
      <c r="G60" s="39">
        <v>100</v>
      </c>
      <c r="H60" s="39">
        <v>100</v>
      </c>
      <c r="I60" s="39">
        <v>100</v>
      </c>
      <c r="AA60" s="53"/>
      <c r="AB60" s="53"/>
      <c r="AC60" s="53"/>
    </row>
    <row r="61" spans="2:29" x14ac:dyDescent="0.25">
      <c r="B61" s="111"/>
      <c r="D61" s="30" t="s">
        <v>11</v>
      </c>
      <c r="E61" s="76">
        <v>100</v>
      </c>
      <c r="F61" s="39">
        <v>100</v>
      </c>
      <c r="G61" s="39">
        <v>100</v>
      </c>
      <c r="H61" s="39">
        <v>100</v>
      </c>
      <c r="I61" s="39">
        <v>100</v>
      </c>
      <c r="AA61" s="53"/>
      <c r="AB61" s="53"/>
      <c r="AC61" s="53"/>
    </row>
    <row r="62" spans="2:29" x14ac:dyDescent="0.25">
      <c r="B62" s="111"/>
      <c r="D62" s="30" t="s">
        <v>84</v>
      </c>
      <c r="E62" s="76">
        <v>100</v>
      </c>
      <c r="F62" s="39">
        <v>100</v>
      </c>
      <c r="G62" s="39">
        <v>100</v>
      </c>
      <c r="H62" s="39">
        <v>100</v>
      </c>
      <c r="I62" s="39">
        <v>100</v>
      </c>
      <c r="AA62" s="53"/>
      <c r="AB62" s="53"/>
      <c r="AC62" s="53"/>
    </row>
    <row r="63" spans="2:29" x14ac:dyDescent="0.25">
      <c r="B63" s="111"/>
      <c r="D63" s="30" t="s">
        <v>75</v>
      </c>
      <c r="E63" s="76">
        <v>100</v>
      </c>
      <c r="F63" s="39">
        <v>100</v>
      </c>
      <c r="G63" s="39">
        <v>100</v>
      </c>
      <c r="H63" s="39">
        <v>100</v>
      </c>
      <c r="I63" s="39">
        <v>100</v>
      </c>
      <c r="AA63" s="53"/>
      <c r="AB63" s="53"/>
      <c r="AC63" s="53"/>
    </row>
    <row r="64" spans="2:29" x14ac:dyDescent="0.25">
      <c r="B64" s="111"/>
      <c r="D64" s="30" t="s">
        <v>83</v>
      </c>
      <c r="E64" s="76">
        <v>100</v>
      </c>
      <c r="F64" s="39">
        <v>100</v>
      </c>
      <c r="G64" s="39">
        <v>100</v>
      </c>
      <c r="H64" s="39">
        <v>100</v>
      </c>
      <c r="I64" s="39">
        <v>100</v>
      </c>
      <c r="AA64" s="53"/>
      <c r="AB64" s="53"/>
      <c r="AC64" s="53"/>
    </row>
    <row r="65" spans="2:29" x14ac:dyDescent="0.25">
      <c r="B65" s="111"/>
      <c r="D65" s="30" t="s">
        <v>74</v>
      </c>
      <c r="E65" s="76">
        <v>100</v>
      </c>
      <c r="F65" s="39">
        <v>99.3</v>
      </c>
      <c r="G65" s="39">
        <v>100</v>
      </c>
      <c r="H65" s="39">
        <v>100</v>
      </c>
      <c r="I65" s="39">
        <v>100</v>
      </c>
      <c r="AA65" s="53"/>
      <c r="AB65" s="53"/>
      <c r="AC65" s="53"/>
    </row>
    <row r="66" spans="2:29" x14ac:dyDescent="0.25">
      <c r="B66" s="111"/>
      <c r="D66" s="30" t="s">
        <v>85</v>
      </c>
      <c r="E66" s="76">
        <v>100</v>
      </c>
      <c r="F66" s="39">
        <v>100</v>
      </c>
      <c r="G66" s="39">
        <v>100</v>
      </c>
      <c r="H66" s="39">
        <v>100</v>
      </c>
      <c r="I66" s="39">
        <v>100</v>
      </c>
      <c r="AA66" s="53"/>
      <c r="AB66" s="53"/>
      <c r="AC66" s="53"/>
    </row>
    <row r="67" spans="2:29" x14ac:dyDescent="0.25">
      <c r="B67" s="111"/>
      <c r="D67" s="30" t="s">
        <v>88</v>
      </c>
      <c r="E67" s="76">
        <v>100</v>
      </c>
      <c r="F67" s="39">
        <v>100</v>
      </c>
      <c r="G67" s="39">
        <v>100</v>
      </c>
      <c r="H67" s="39">
        <v>100</v>
      </c>
      <c r="I67" s="39">
        <v>100</v>
      </c>
      <c r="AA67" s="53"/>
      <c r="AB67" s="53"/>
      <c r="AC67" s="53"/>
    </row>
    <row r="68" spans="2:29" x14ac:dyDescent="0.25">
      <c r="B68" s="111"/>
      <c r="AA68" s="53"/>
      <c r="AB68" s="53"/>
      <c r="AC68" s="53"/>
    </row>
    <row r="69" spans="2:29" x14ac:dyDescent="0.25">
      <c r="B69" s="111"/>
      <c r="AA69" s="53"/>
      <c r="AB69" s="53"/>
      <c r="AC69" s="53"/>
    </row>
    <row r="70" spans="2:29" ht="15" customHeight="1" x14ac:dyDescent="0.25">
      <c r="B70" s="116"/>
      <c r="D70" s="25" t="s">
        <v>39</v>
      </c>
      <c r="AA70" s="53"/>
      <c r="AB70" s="53"/>
      <c r="AC70" s="53"/>
    </row>
    <row r="71" spans="2:29" x14ac:dyDescent="0.25">
      <c r="B71" s="116"/>
      <c r="D71" s="32"/>
      <c r="AA71" s="53"/>
      <c r="AB71" s="53"/>
      <c r="AC71" s="53"/>
    </row>
    <row r="72" spans="2:29" x14ac:dyDescent="0.25">
      <c r="B72" s="113"/>
      <c r="D72" s="23" t="s">
        <v>1</v>
      </c>
      <c r="E72" s="55" t="str">
        <f>+'2. Overview'!$E$9</f>
        <v>2010-11</v>
      </c>
      <c r="F72" s="55" t="str">
        <f>+'2. Overview'!$F$9</f>
        <v>2011-12</v>
      </c>
      <c r="G72" s="55" t="str">
        <f>+'2. Overview'!$G$9</f>
        <v>2012-13</v>
      </c>
      <c r="H72" s="55" t="str">
        <f>+'2. Overview'!$H$9</f>
        <v>2013-14</v>
      </c>
      <c r="I72" s="55" t="str">
        <f>+'2. Overview'!$I$9</f>
        <v>2014-15</v>
      </c>
      <c r="J72" s="42"/>
      <c r="AA72" s="53"/>
      <c r="AB72" s="53"/>
      <c r="AC72" s="53"/>
    </row>
    <row r="73" spans="2:29" x14ac:dyDescent="0.25">
      <c r="B73" s="111"/>
      <c r="D73" s="30" t="s">
        <v>86</v>
      </c>
      <c r="E73" s="44">
        <v>100</v>
      </c>
      <c r="F73" s="66">
        <v>100</v>
      </c>
      <c r="G73" s="66">
        <v>100</v>
      </c>
      <c r="H73" s="66">
        <v>100</v>
      </c>
      <c r="I73" s="66">
        <v>100</v>
      </c>
      <c r="AA73" s="53"/>
      <c r="AB73" s="53"/>
      <c r="AC73" s="53"/>
    </row>
    <row r="74" spans="2:29" x14ac:dyDescent="0.25">
      <c r="B74" s="111"/>
      <c r="D74" s="30" t="s">
        <v>80</v>
      </c>
      <c r="E74" s="76">
        <v>100</v>
      </c>
      <c r="F74" s="39">
        <v>100</v>
      </c>
      <c r="G74" s="39">
        <v>100</v>
      </c>
      <c r="H74" s="39">
        <v>100</v>
      </c>
      <c r="I74" s="39">
        <v>100</v>
      </c>
      <c r="AA74" s="53"/>
      <c r="AB74" s="53"/>
      <c r="AC74" s="53"/>
    </row>
    <row r="75" spans="2:29" x14ac:dyDescent="0.25">
      <c r="B75" s="111"/>
      <c r="D75" s="30" t="s">
        <v>78</v>
      </c>
      <c r="E75" s="76">
        <v>100</v>
      </c>
      <c r="F75" s="39">
        <v>100</v>
      </c>
      <c r="G75" s="39">
        <v>100</v>
      </c>
      <c r="H75" s="39">
        <v>100</v>
      </c>
      <c r="I75" s="39">
        <v>100</v>
      </c>
      <c r="AA75" s="53"/>
      <c r="AB75" s="53"/>
      <c r="AC75" s="53"/>
    </row>
    <row r="76" spans="2:29" x14ac:dyDescent="0.25">
      <c r="B76" s="111"/>
      <c r="D76" s="30" t="s">
        <v>82</v>
      </c>
      <c r="E76" s="76">
        <v>100</v>
      </c>
      <c r="F76" s="39">
        <v>100</v>
      </c>
      <c r="G76" s="39">
        <v>100</v>
      </c>
      <c r="H76" s="39">
        <v>100</v>
      </c>
      <c r="I76" s="39">
        <v>100</v>
      </c>
      <c r="AA76" s="53"/>
      <c r="AB76" s="53"/>
      <c r="AC76" s="53"/>
    </row>
    <row r="77" spans="2:29" x14ac:dyDescent="0.25">
      <c r="B77" s="111"/>
      <c r="D77" s="30" t="s">
        <v>79</v>
      </c>
      <c r="E77" s="76">
        <v>100</v>
      </c>
      <c r="F77" s="39">
        <v>100</v>
      </c>
      <c r="G77" s="39">
        <v>100</v>
      </c>
      <c r="H77" s="39">
        <v>100</v>
      </c>
      <c r="I77" s="39">
        <v>100</v>
      </c>
      <c r="AA77" s="53"/>
      <c r="AB77" s="53"/>
      <c r="AC77" s="53"/>
    </row>
    <row r="78" spans="2:29" x14ac:dyDescent="0.25">
      <c r="B78" s="111"/>
      <c r="D78" s="30" t="s">
        <v>81</v>
      </c>
      <c r="E78" s="76">
        <v>100</v>
      </c>
      <c r="F78" s="39">
        <v>100</v>
      </c>
      <c r="G78" s="39">
        <v>100</v>
      </c>
      <c r="H78" s="39">
        <v>100</v>
      </c>
      <c r="I78" s="39">
        <v>100</v>
      </c>
      <c r="AA78" s="53"/>
      <c r="AB78" s="53"/>
      <c r="AC78" s="53"/>
    </row>
    <row r="79" spans="2:29" x14ac:dyDescent="0.25">
      <c r="B79" s="111"/>
      <c r="D79" s="30" t="s">
        <v>87</v>
      </c>
      <c r="E79" s="76">
        <v>100</v>
      </c>
      <c r="F79" s="39">
        <v>100</v>
      </c>
      <c r="G79" s="39">
        <v>100</v>
      </c>
      <c r="H79" s="39">
        <v>100</v>
      </c>
      <c r="I79" s="39">
        <v>100</v>
      </c>
      <c r="AA79" s="53"/>
      <c r="AB79" s="53"/>
      <c r="AC79" s="53"/>
    </row>
    <row r="80" spans="2:29" x14ac:dyDescent="0.25">
      <c r="B80" s="111"/>
      <c r="D80" s="30" t="s">
        <v>77</v>
      </c>
      <c r="E80" s="76">
        <v>100</v>
      </c>
      <c r="F80" s="39">
        <v>100</v>
      </c>
      <c r="G80" s="39">
        <v>100</v>
      </c>
      <c r="H80" s="39">
        <v>100</v>
      </c>
      <c r="I80" s="39">
        <v>100</v>
      </c>
      <c r="AA80" s="53"/>
      <c r="AB80" s="53"/>
      <c r="AC80" s="53"/>
    </row>
    <row r="81" spans="2:29" x14ac:dyDescent="0.25">
      <c r="B81" s="111"/>
      <c r="D81" s="30" t="s">
        <v>76</v>
      </c>
      <c r="E81" s="76">
        <v>100</v>
      </c>
      <c r="F81" s="39">
        <v>100</v>
      </c>
      <c r="G81" s="39">
        <v>100</v>
      </c>
      <c r="H81" s="39">
        <v>100</v>
      </c>
      <c r="I81" s="39">
        <v>100</v>
      </c>
      <c r="AA81" s="53"/>
      <c r="AB81" s="53"/>
      <c r="AC81" s="53"/>
    </row>
    <row r="82" spans="2:29" x14ac:dyDescent="0.25">
      <c r="B82" s="111"/>
      <c r="D82" s="30" t="s">
        <v>11</v>
      </c>
      <c r="E82" s="76">
        <v>89</v>
      </c>
      <c r="F82" s="39">
        <v>98</v>
      </c>
      <c r="G82" s="39">
        <v>98.3</v>
      </c>
      <c r="H82" s="39">
        <v>100</v>
      </c>
      <c r="I82" s="39">
        <v>99.4</v>
      </c>
      <c r="AA82" s="53"/>
      <c r="AB82" s="53"/>
      <c r="AC82" s="53"/>
    </row>
    <row r="83" spans="2:29" x14ac:dyDescent="0.25">
      <c r="B83" s="111"/>
      <c r="D83" s="30" t="s">
        <v>84</v>
      </c>
      <c r="E83" s="76">
        <v>100</v>
      </c>
      <c r="F83" s="39">
        <v>100</v>
      </c>
      <c r="G83" s="39">
        <v>100</v>
      </c>
      <c r="H83" s="39">
        <v>100</v>
      </c>
      <c r="I83" s="39">
        <v>100</v>
      </c>
      <c r="AA83" s="53"/>
      <c r="AB83" s="53"/>
      <c r="AC83" s="53"/>
    </row>
    <row r="84" spans="2:29" x14ac:dyDescent="0.25">
      <c r="B84" s="111"/>
      <c r="D84" s="30" t="s">
        <v>75</v>
      </c>
      <c r="E84" s="76">
        <v>100</v>
      </c>
      <c r="F84" s="39">
        <v>100</v>
      </c>
      <c r="G84" s="39">
        <v>100</v>
      </c>
      <c r="H84" s="39">
        <v>100</v>
      </c>
      <c r="I84" s="39">
        <v>100</v>
      </c>
    </row>
    <row r="85" spans="2:29" x14ac:dyDescent="0.25">
      <c r="B85" s="111"/>
      <c r="D85" s="30" t="s">
        <v>83</v>
      </c>
      <c r="E85" s="76">
        <v>100</v>
      </c>
      <c r="F85" s="39">
        <v>100</v>
      </c>
      <c r="G85" s="39">
        <v>100</v>
      </c>
      <c r="H85" s="39">
        <v>100</v>
      </c>
      <c r="I85" s="39">
        <v>100</v>
      </c>
    </row>
    <row r="86" spans="2:29" x14ac:dyDescent="0.25">
      <c r="B86" s="111"/>
      <c r="D86" s="30" t="s">
        <v>74</v>
      </c>
      <c r="E86" s="76">
        <v>100</v>
      </c>
      <c r="F86" s="39">
        <v>100</v>
      </c>
      <c r="G86" s="39">
        <v>100</v>
      </c>
      <c r="H86" s="39">
        <v>100</v>
      </c>
      <c r="I86" s="39">
        <v>100</v>
      </c>
    </row>
    <row r="87" spans="2:29" x14ac:dyDescent="0.25">
      <c r="B87" s="111"/>
      <c r="D87" s="30" t="s">
        <v>85</v>
      </c>
      <c r="E87" s="76">
        <v>100</v>
      </c>
      <c r="F87" s="39">
        <v>100</v>
      </c>
      <c r="G87" s="39">
        <v>100</v>
      </c>
      <c r="H87" s="39">
        <v>100</v>
      </c>
      <c r="I87" s="39">
        <v>100</v>
      </c>
    </row>
    <row r="88" spans="2:29" x14ac:dyDescent="0.25">
      <c r="B88" s="111"/>
      <c r="D88" s="30" t="s">
        <v>88</v>
      </c>
      <c r="E88" s="76">
        <v>100</v>
      </c>
      <c r="F88" s="39">
        <v>100</v>
      </c>
      <c r="G88" s="39">
        <v>100</v>
      </c>
      <c r="H88" s="39">
        <v>100</v>
      </c>
      <c r="I88" s="39">
        <v>100</v>
      </c>
    </row>
    <row r="89" spans="2:29" x14ac:dyDescent="0.25"/>
    <row r="90" spans="2:29" x14ac:dyDescent="0.25">
      <c r="D90" s="36"/>
      <c r="E90" s="36"/>
      <c r="F90" s="36"/>
      <c r="G90" s="36"/>
      <c r="H90" s="36"/>
    </row>
    <row r="91" spans="2:29" x14ac:dyDescent="0.25">
      <c r="D91" s="36"/>
      <c r="E91" s="36"/>
      <c r="F91" s="36"/>
      <c r="G91" s="36"/>
      <c r="H91" s="36"/>
      <c r="I91" s="36"/>
    </row>
    <row r="92" spans="2:29" x14ac:dyDescent="0.25">
      <c r="D92" s="36"/>
      <c r="E92" s="36"/>
      <c r="F92" s="36"/>
      <c r="G92" s="36"/>
      <c r="H92" s="36"/>
      <c r="I92" s="36"/>
    </row>
    <row r="93" spans="2:29" hidden="1" x14ac:dyDescent="0.25">
      <c r="D93" s="36"/>
      <c r="E93" s="36"/>
      <c r="F93" s="36"/>
      <c r="G93" s="36"/>
      <c r="H93" s="36"/>
      <c r="I93" s="36"/>
    </row>
    <row r="94" spans="2:29" hidden="1" x14ac:dyDescent="0.25">
      <c r="D94" s="36"/>
      <c r="E94" s="36"/>
      <c r="F94" s="36"/>
      <c r="G94" s="36"/>
      <c r="H94" s="36"/>
      <c r="I94" s="36"/>
    </row>
    <row r="95" spans="2:29" hidden="1" x14ac:dyDescent="0.25">
      <c r="D95" s="36"/>
      <c r="E95" s="36"/>
      <c r="F95" s="36"/>
      <c r="G95" s="36"/>
      <c r="H95" s="36"/>
      <c r="I95" s="36"/>
    </row>
    <row r="96" spans="2:29" hidden="1" x14ac:dyDescent="0.25">
      <c r="D96" s="36"/>
      <c r="E96" s="36"/>
      <c r="F96" s="36"/>
      <c r="G96" s="36"/>
      <c r="H96" s="36"/>
      <c r="I96" s="36"/>
    </row>
    <row r="97" spans="2:9" hidden="1" x14ac:dyDescent="0.25">
      <c r="D97" s="36"/>
      <c r="E97" s="36"/>
      <c r="F97" s="36"/>
      <c r="G97" s="36"/>
      <c r="H97" s="36"/>
      <c r="I97" s="36"/>
    </row>
    <row r="98" spans="2:9" hidden="1" x14ac:dyDescent="0.25">
      <c r="D98" s="36"/>
      <c r="E98" s="36"/>
      <c r="F98" s="36"/>
      <c r="G98" s="36"/>
      <c r="H98" s="36"/>
      <c r="I98" s="36"/>
    </row>
    <row r="99" spans="2:9" hidden="1" x14ac:dyDescent="0.25">
      <c r="D99" s="36"/>
      <c r="E99" s="36"/>
      <c r="F99" s="36"/>
      <c r="G99" s="36"/>
      <c r="H99" s="36"/>
      <c r="I99" s="36"/>
    </row>
    <row r="100" spans="2:9" hidden="1" x14ac:dyDescent="0.25">
      <c r="D100" s="36"/>
      <c r="E100" s="36"/>
      <c r="F100" s="36"/>
      <c r="G100" s="36"/>
      <c r="H100" s="36"/>
      <c r="I100" s="36"/>
    </row>
    <row r="101" spans="2:9" hidden="1" x14ac:dyDescent="0.25">
      <c r="D101" s="36"/>
      <c r="E101" s="36"/>
      <c r="F101" s="36"/>
      <c r="G101" s="36"/>
      <c r="H101" s="36"/>
      <c r="I101" s="36"/>
    </row>
    <row r="102" spans="2:9" hidden="1" x14ac:dyDescent="0.25">
      <c r="D102" s="36"/>
      <c r="E102" s="36"/>
      <c r="F102" s="36"/>
      <c r="G102" s="36"/>
      <c r="H102" s="36"/>
      <c r="I102" s="36"/>
    </row>
    <row r="103" spans="2:9" hidden="1" x14ac:dyDescent="0.25">
      <c r="D103" s="36"/>
      <c r="E103" s="36"/>
      <c r="F103" s="36"/>
      <c r="G103" s="36"/>
      <c r="H103" s="36"/>
      <c r="I103" s="36"/>
    </row>
    <row r="104" spans="2:9" hidden="1" x14ac:dyDescent="0.25">
      <c r="D104" s="36"/>
      <c r="E104" s="36"/>
      <c r="F104" s="36"/>
      <c r="G104" s="36"/>
      <c r="H104" s="36"/>
      <c r="I104" s="36"/>
    </row>
    <row r="105" spans="2:9" hidden="1" x14ac:dyDescent="0.25">
      <c r="D105" s="36"/>
      <c r="E105" s="36"/>
      <c r="F105" s="36"/>
      <c r="G105" s="36"/>
      <c r="H105" s="36"/>
      <c r="I105" s="36"/>
    </row>
    <row r="106" spans="2:9" hidden="1" x14ac:dyDescent="0.25">
      <c r="D106" s="36"/>
      <c r="E106" s="36"/>
      <c r="F106" s="36"/>
      <c r="G106" s="36"/>
      <c r="H106" s="36"/>
      <c r="I106" s="36"/>
    </row>
    <row r="107" spans="2:9" hidden="1" x14ac:dyDescent="0.25">
      <c r="D107" s="36"/>
      <c r="E107" s="36"/>
      <c r="F107" s="36"/>
      <c r="G107" s="36"/>
      <c r="H107" s="36"/>
      <c r="I107" s="36"/>
    </row>
    <row r="108" spans="2:9" hidden="1" x14ac:dyDescent="0.25"/>
    <row r="109" spans="2:9" hidden="1" x14ac:dyDescent="0.25">
      <c r="B109" s="35"/>
      <c r="D109" s="32"/>
    </row>
  </sheetData>
  <mergeCells count="3">
    <mergeCell ref="B70:B71"/>
    <mergeCell ref="B49:B50"/>
    <mergeCell ref="B28:B29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8" tint="0.79998168889431442"/>
  </sheetPr>
  <dimension ref="A1:Z209"/>
  <sheetViews>
    <sheetView showGridLines="0" zoomScaleNormal="100" workbookViewId="0">
      <pane ySplit="5" topLeftCell="A6" activePane="bottomLeft" state="frozen"/>
      <selection pane="bottomLeft" activeCell="D7" sqref="D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4" customWidth="1"/>
    <col min="4" max="4" width="17.6640625" style="58" customWidth="1"/>
    <col min="5" max="8" width="16.5" style="63" customWidth="1"/>
    <col min="9" max="9" width="15" style="63" customWidth="1"/>
    <col min="10" max="10" width="18.1640625" style="8" customWidth="1"/>
    <col min="11" max="11" width="20.6640625" style="8" customWidth="1"/>
    <col min="12" max="16" width="16.164062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26" s="12" customFormat="1" ht="16.5" customHeight="1" x14ac:dyDescent="0.2">
      <c r="B2" s="69"/>
      <c r="D2" s="21" t="s">
        <v>96</v>
      </c>
      <c r="E2" s="15"/>
      <c r="F2" s="15"/>
      <c r="G2" s="15"/>
      <c r="H2" s="15"/>
      <c r="I2" s="15"/>
    </row>
    <row r="3" spans="2:26" s="12" customFormat="1" ht="12" customHeight="1" x14ac:dyDescent="0.2">
      <c r="B3" s="69"/>
      <c r="D3" s="22" t="str">
        <f>+'2. Overview'!D3</f>
        <v>2014-15 Water Performance Report</v>
      </c>
      <c r="E3" s="15"/>
      <c r="F3" s="15"/>
      <c r="G3" s="15"/>
      <c r="H3" s="15"/>
      <c r="I3" s="15"/>
    </row>
    <row r="4" spans="2:26" s="12" customFormat="1" ht="11.25" customHeight="1" x14ac:dyDescent="0.2">
      <c r="B4" s="69"/>
      <c r="D4" s="22" t="s">
        <v>108</v>
      </c>
      <c r="E4" s="15"/>
      <c r="F4" s="15"/>
      <c r="G4" s="15"/>
      <c r="H4" s="15"/>
      <c r="I4" s="15"/>
    </row>
    <row r="5" spans="2:26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26" ht="6.75" customHeight="1" x14ac:dyDescent="0.25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 s="112"/>
      <c r="D7" s="25" t="s">
        <v>113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 s="112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 s="112"/>
      <c r="D9" s="23" t="s">
        <v>1</v>
      </c>
      <c r="E9" s="55" t="str">
        <f>+'2. Overview'!$E$9</f>
        <v>2010-11</v>
      </c>
      <c r="F9" s="55" t="str">
        <f>+'2. Overview'!$F$9</f>
        <v>2011-12</v>
      </c>
      <c r="G9" s="55" t="str">
        <f>+'2. Overview'!$G$9</f>
        <v>2012-13</v>
      </c>
      <c r="H9" s="55" t="str">
        <f>+'2. Overview'!$H$9</f>
        <v>2013-14</v>
      </c>
      <c r="I9" s="55" t="str">
        <f>+'2. Overview'!$I$9</f>
        <v>2014-15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 s="111"/>
      <c r="D10" s="30" t="s">
        <v>11</v>
      </c>
      <c r="E10" s="73">
        <v>78.459404261878134</v>
      </c>
      <c r="F10" s="64">
        <v>105.10104166933614</v>
      </c>
      <c r="G10" s="64">
        <v>101.21946001454796</v>
      </c>
      <c r="H10" s="64">
        <v>82.616185178539368</v>
      </c>
      <c r="I10" s="64">
        <v>100.29299765453423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 s="111"/>
      <c r="D11" s="30" t="s">
        <v>87</v>
      </c>
      <c r="E11" s="73">
        <v>99.260860800720963</v>
      </c>
      <c r="F11" s="64">
        <v>89.850431238400233</v>
      </c>
      <c r="G11" s="64">
        <v>99.164952115432314</v>
      </c>
      <c r="H11" s="64">
        <v>96.24822591556017</v>
      </c>
      <c r="I11" s="64">
        <v>99.994990763196768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 s="111"/>
      <c r="D12" s="30" t="s">
        <v>76</v>
      </c>
      <c r="E12" s="74">
        <v>39.620364285552419</v>
      </c>
      <c r="F12" s="65">
        <v>78.865434288917271</v>
      </c>
      <c r="G12" s="65">
        <v>80.384855758443422</v>
      </c>
      <c r="H12" s="65">
        <v>94.181364770541052</v>
      </c>
      <c r="I12" s="65">
        <v>85.236753975470748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 s="111"/>
      <c r="D13" s="30" t="s">
        <v>85</v>
      </c>
      <c r="E13" s="74">
        <v>50.950483349884976</v>
      </c>
      <c r="F13" s="65">
        <v>63.818252916224807</v>
      </c>
      <c r="G13" s="65">
        <v>65.115358953829741</v>
      </c>
      <c r="H13" s="65">
        <v>74.737808075511268</v>
      </c>
      <c r="I13" s="65">
        <v>71.553333333333342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B14" s="111"/>
      <c r="D14" s="30" t="s">
        <v>84</v>
      </c>
      <c r="E14" s="74">
        <v>47.542322800431045</v>
      </c>
      <c r="F14" s="65">
        <v>43.515832326503414</v>
      </c>
      <c r="G14" s="65">
        <v>45.264216617558475</v>
      </c>
      <c r="H14" s="65">
        <v>56.110556110556097</v>
      </c>
      <c r="I14" s="65">
        <v>50.543776907814987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 x14ac:dyDescent="0.25">
      <c r="B15" s="111"/>
      <c r="D15" s="30" t="s">
        <v>81</v>
      </c>
      <c r="E15" s="74">
        <v>20.211075805719471</v>
      </c>
      <c r="F15" s="65">
        <v>42.606982598226992</v>
      </c>
      <c r="G15" s="65">
        <v>40.824792581747197</v>
      </c>
      <c r="H15" s="65">
        <v>32.222709061622304</v>
      </c>
      <c r="I15" s="65">
        <v>37.06546945266988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 x14ac:dyDescent="0.25">
      <c r="B16" s="111"/>
      <c r="D16" s="30" t="s">
        <v>75</v>
      </c>
      <c r="E16" s="74">
        <v>15.629002262413794</v>
      </c>
      <c r="F16" s="65">
        <v>24.675502960964639</v>
      </c>
      <c r="G16" s="65">
        <v>31.69028669061748</v>
      </c>
      <c r="H16" s="65">
        <v>25.136675090707676</v>
      </c>
      <c r="I16" s="65">
        <v>32.106885842267523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 x14ac:dyDescent="0.25">
      <c r="B17" s="111"/>
      <c r="D17" s="30" t="s">
        <v>78</v>
      </c>
      <c r="E17" s="74">
        <v>21.210093939823242</v>
      </c>
      <c r="F17" s="65">
        <v>20.742006477124299</v>
      </c>
      <c r="G17" s="65">
        <v>25.723146428776534</v>
      </c>
      <c r="H17" s="65">
        <v>28.525016835629646</v>
      </c>
      <c r="I17" s="65">
        <v>31.880855654049924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 x14ac:dyDescent="0.25">
      <c r="B18" s="111"/>
      <c r="D18" s="30" t="s">
        <v>80</v>
      </c>
      <c r="E18" s="74">
        <v>11.457100311029356</v>
      </c>
      <c r="F18" s="65">
        <v>16.965948886074063</v>
      </c>
      <c r="G18" s="65">
        <v>23.485389979629435</v>
      </c>
      <c r="H18" s="65">
        <v>23.901904473923462</v>
      </c>
      <c r="I18" s="65">
        <v>28.982168756932005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 x14ac:dyDescent="0.25">
      <c r="B19" s="111"/>
      <c r="D19" s="30" t="s">
        <v>74</v>
      </c>
      <c r="E19" s="74">
        <v>7.3339876130777828</v>
      </c>
      <c r="F19" s="65">
        <v>11.932481463953307</v>
      </c>
      <c r="G19" s="65">
        <v>17.019607395311127</v>
      </c>
      <c r="H19" s="65">
        <v>11.980369417222391</v>
      </c>
      <c r="I19" s="65">
        <v>20.314887285572912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 x14ac:dyDescent="0.25">
      <c r="B20" s="111"/>
      <c r="D20" s="30" t="s">
        <v>82</v>
      </c>
      <c r="E20" s="74">
        <v>8.737408459945593</v>
      </c>
      <c r="F20" s="65">
        <v>14.838346741652961</v>
      </c>
      <c r="G20" s="65">
        <v>19.598771051713126</v>
      </c>
      <c r="H20" s="65">
        <v>18.505111653105917</v>
      </c>
      <c r="I20" s="65">
        <v>19.963896206310537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 x14ac:dyDescent="0.25">
      <c r="B21" s="111"/>
      <c r="D21" s="30" t="s">
        <v>88</v>
      </c>
      <c r="E21" s="74">
        <v>11.38096171267455</v>
      </c>
      <c r="F21" s="65">
        <v>8.5574006971548844</v>
      </c>
      <c r="G21" s="65">
        <v>17.699103218909613</v>
      </c>
      <c r="H21" s="65">
        <v>17.506449754774614</v>
      </c>
      <c r="I21" s="65">
        <v>18.862133036046082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 x14ac:dyDescent="0.25">
      <c r="B22" s="111"/>
      <c r="D22" s="30" t="s">
        <v>18</v>
      </c>
      <c r="E22" s="74">
        <v>13.742957591091628</v>
      </c>
      <c r="F22" s="65">
        <v>15.073488038484609</v>
      </c>
      <c r="G22" s="65">
        <v>15.991632456640017</v>
      </c>
      <c r="H22" s="65">
        <v>15.951905916382023</v>
      </c>
      <c r="I22" s="65">
        <v>16.270604299906644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 x14ac:dyDescent="0.25">
      <c r="B23" s="111"/>
      <c r="D23" s="30" t="s">
        <v>79</v>
      </c>
      <c r="E23" s="74">
        <v>11.994568865642037</v>
      </c>
      <c r="F23" s="65">
        <v>16.666616490122031</v>
      </c>
      <c r="G23" s="65">
        <v>17.772057862832703</v>
      </c>
      <c r="H23" s="65">
        <v>15.71096788634522</v>
      </c>
      <c r="I23" s="65">
        <v>14.966170302218487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 x14ac:dyDescent="0.25">
      <c r="B24" s="111"/>
      <c r="D24" s="30" t="s">
        <v>77</v>
      </c>
      <c r="E24" s="74">
        <v>4.0962769220444031</v>
      </c>
      <c r="F24" s="65">
        <v>4.1951468203945979</v>
      </c>
      <c r="G24" s="65">
        <v>6.6663974804167001</v>
      </c>
      <c r="H24" s="65">
        <v>4.9855588981940713</v>
      </c>
      <c r="I24" s="65">
        <v>7.5185983961964951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 x14ac:dyDescent="0.25">
      <c r="B25" s="111"/>
      <c r="D25" s="30" t="s">
        <v>83</v>
      </c>
      <c r="E25" s="74">
        <v>0.99859375400466222</v>
      </c>
      <c r="F25" s="65">
        <v>1.966129325841113</v>
      </c>
      <c r="G25" s="65">
        <v>4.2203572954094328</v>
      </c>
      <c r="H25" s="65">
        <v>2.6530973896941155</v>
      </c>
      <c r="I25" s="65">
        <v>4.0209065014794945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 x14ac:dyDescent="0.25">
      <c r="B26" s="111"/>
      <c r="D26" s="30" t="s">
        <v>86</v>
      </c>
      <c r="E26" s="74">
        <v>3.1892442600880546</v>
      </c>
      <c r="F26" s="65">
        <v>23.501082711418739</v>
      </c>
      <c r="G26" s="65">
        <v>18.32387654987145</v>
      </c>
      <c r="H26" s="65">
        <v>2.7353998158579933</v>
      </c>
      <c r="I26" s="65">
        <v>2.8149459747681043</v>
      </c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 x14ac:dyDescent="0.25">
      <c r="B27" s="111"/>
      <c r="D27" s="3"/>
      <c r="E27" s="2"/>
      <c r="F27" s="2"/>
      <c r="G27" s="2"/>
      <c r="H27" s="2"/>
      <c r="I27" s="2"/>
      <c r="J27" s="36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 x14ac:dyDescent="0.25">
      <c r="B28" s="111"/>
      <c r="D28" s="3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 x14ac:dyDescent="0.25">
      <c r="B29" s="112"/>
      <c r="D29" s="25" t="s">
        <v>112</v>
      </c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 x14ac:dyDescent="0.25">
      <c r="B30" s="112"/>
      <c r="D30" s="6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112"/>
      <c r="D31" s="23" t="s">
        <v>1</v>
      </c>
      <c r="E31" s="55" t="str">
        <f>+'2. Overview'!$E$9</f>
        <v>2010-11</v>
      </c>
      <c r="F31" s="55" t="str">
        <f>+'2. Overview'!$F$9</f>
        <v>2011-12</v>
      </c>
      <c r="G31" s="55" t="str">
        <f>+'2. Overview'!$G$9</f>
        <v>2012-13</v>
      </c>
      <c r="H31" s="55" t="str">
        <f>+'2. Overview'!$H$9</f>
        <v>2013-14</v>
      </c>
      <c r="I31" s="55" t="str">
        <f>+'2. Overview'!$I$9</f>
        <v>2014-15</v>
      </c>
      <c r="J31" s="1"/>
      <c r="K31" s="1"/>
      <c r="L31" s="1"/>
      <c r="M31" s="1"/>
      <c r="N31" s="1"/>
      <c r="O31" s="1"/>
      <c r="P31" s="1"/>
      <c r="Q31" s="1"/>
      <c r="S31" s="1"/>
      <c r="T31" s="80"/>
      <c r="U31" s="80"/>
      <c r="V31" s="80"/>
      <c r="W31" s="80"/>
      <c r="X31" s="1"/>
      <c r="Y31" s="1"/>
      <c r="Z31" s="1"/>
    </row>
    <row r="32" spans="2:26" x14ac:dyDescent="0.25">
      <c r="B32" s="111"/>
      <c r="D32" s="30" t="s">
        <v>18</v>
      </c>
      <c r="E32" s="73">
        <v>62.700262161374887</v>
      </c>
      <c r="F32" s="64">
        <v>0</v>
      </c>
      <c r="G32" s="64">
        <v>1.8408829420036645</v>
      </c>
      <c r="H32" s="64">
        <v>0</v>
      </c>
      <c r="I32" s="64">
        <v>445.44964239652944</v>
      </c>
      <c r="K32" s="1"/>
      <c r="L32" s="1"/>
      <c r="M32" s="1"/>
      <c r="N32" s="1"/>
      <c r="O32" s="1"/>
      <c r="P32" s="1"/>
      <c r="Q32" s="1"/>
      <c r="S32" s="1"/>
      <c r="T32" s="80"/>
      <c r="U32" s="80"/>
      <c r="V32" s="80"/>
      <c r="W32" s="80"/>
      <c r="X32" s="1"/>
      <c r="Y32" s="1"/>
      <c r="Z32" s="1"/>
    </row>
    <row r="33" spans="2:26" x14ac:dyDescent="0.25">
      <c r="B33" s="111"/>
      <c r="D33" s="30" t="s">
        <v>2</v>
      </c>
      <c r="E33" s="73">
        <v>100</v>
      </c>
      <c r="F33" s="64">
        <v>100</v>
      </c>
      <c r="G33" s="64">
        <v>100</v>
      </c>
      <c r="H33" s="64">
        <v>100</v>
      </c>
      <c r="I33" s="64">
        <v>100</v>
      </c>
      <c r="J33" s="1"/>
      <c r="K33" s="1"/>
      <c r="L33" s="1"/>
      <c r="M33" s="1"/>
      <c r="N33" s="1"/>
      <c r="O33" s="1"/>
      <c r="P33" s="1"/>
      <c r="Q33" s="1"/>
      <c r="S33" s="1"/>
      <c r="T33" s="80"/>
      <c r="U33" s="80"/>
      <c r="V33" s="80"/>
      <c r="W33" s="80"/>
      <c r="X33" s="1"/>
      <c r="Y33" s="1"/>
      <c r="Z33" s="1"/>
    </row>
    <row r="34" spans="2:26" x14ac:dyDescent="0.25">
      <c r="B34" s="111"/>
      <c r="D34" s="30" t="s">
        <v>3</v>
      </c>
      <c r="E34" s="74">
        <v>110.69600818833163</v>
      </c>
      <c r="F34" s="65">
        <v>109.82396306840417</v>
      </c>
      <c r="G34" s="65">
        <v>91.36268343815513</v>
      </c>
      <c r="H34" s="65">
        <v>156.78440033919574</v>
      </c>
      <c r="I34" s="65">
        <v>79.194260485651213</v>
      </c>
      <c r="J34" s="1"/>
      <c r="K34" s="1"/>
      <c r="L34" s="1"/>
      <c r="M34" s="1"/>
      <c r="N34" s="1"/>
      <c r="O34" s="1"/>
      <c r="P34" s="1"/>
      <c r="Q34" s="1"/>
      <c r="S34" s="1"/>
      <c r="T34" s="80"/>
      <c r="U34" s="80"/>
      <c r="V34" s="80"/>
      <c r="W34" s="80"/>
      <c r="X34" s="1"/>
      <c r="Y34" s="1"/>
      <c r="Z34" s="1"/>
    </row>
    <row r="35" spans="2:26" x14ac:dyDescent="0.25">
      <c r="B35" s="111"/>
      <c r="D35" s="30" t="s">
        <v>4</v>
      </c>
      <c r="E35" s="74">
        <v>0</v>
      </c>
      <c r="F35" s="65">
        <v>0</v>
      </c>
      <c r="G35" s="65">
        <v>0</v>
      </c>
      <c r="H35" s="65">
        <v>0</v>
      </c>
      <c r="I35" s="65">
        <v>0</v>
      </c>
      <c r="J35" s="1"/>
      <c r="K35" s="1"/>
      <c r="L35" s="1"/>
      <c r="M35" s="1"/>
      <c r="N35" s="1"/>
      <c r="O35" s="1"/>
      <c r="P35" s="1"/>
      <c r="Q35" s="1"/>
      <c r="S35" s="1"/>
      <c r="T35" s="80"/>
      <c r="U35" s="80"/>
      <c r="V35" s="80"/>
      <c r="W35" s="80"/>
      <c r="X35" s="1"/>
      <c r="Y35" s="1"/>
      <c r="Z35" s="1"/>
    </row>
    <row r="36" spans="2:26" x14ac:dyDescent="0.25">
      <c r="B36" s="111"/>
      <c r="D36" s="30" t="s">
        <v>5</v>
      </c>
      <c r="E36" s="74">
        <v>128.24559208484516</v>
      </c>
      <c r="F36" s="65">
        <v>151.35572131330062</v>
      </c>
      <c r="G36" s="65">
        <v>214.18260646511183</v>
      </c>
      <c r="H36" s="65">
        <v>207.09914161468873</v>
      </c>
      <c r="I36" s="65">
        <v>247.58308774679324</v>
      </c>
      <c r="J36" s="1"/>
      <c r="K36" s="1"/>
      <c r="L36" s="1"/>
      <c r="M36" s="1"/>
      <c r="N36" s="1"/>
      <c r="O36" s="1"/>
      <c r="P36" s="1"/>
      <c r="Q36" s="1"/>
      <c r="S36" s="1"/>
      <c r="T36" s="80"/>
      <c r="U36" s="80"/>
      <c r="V36" s="80"/>
      <c r="W36" s="80"/>
      <c r="X36" s="1"/>
      <c r="Y36" s="1"/>
      <c r="Z36" s="1"/>
    </row>
    <row r="37" spans="2:26" x14ac:dyDescent="0.25">
      <c r="B37" s="111"/>
      <c r="D37" s="30" t="s">
        <v>6</v>
      </c>
      <c r="E37" s="74">
        <v>115.39198171155411</v>
      </c>
      <c r="F37" s="65">
        <v>100</v>
      </c>
      <c r="G37" s="65">
        <v>114.82056339698093</v>
      </c>
      <c r="H37" s="65">
        <v>132.01177910039192</v>
      </c>
      <c r="I37" s="65">
        <v>318.57710146117228</v>
      </c>
      <c r="J37" s="1"/>
      <c r="K37" s="1"/>
      <c r="L37" s="1"/>
      <c r="M37" s="1"/>
      <c r="N37" s="1"/>
      <c r="O37" s="1"/>
      <c r="P37" s="1"/>
      <c r="Q37" s="1"/>
      <c r="S37" s="1"/>
      <c r="T37" s="80"/>
      <c r="U37" s="80"/>
      <c r="V37" s="80"/>
      <c r="W37" s="80"/>
      <c r="X37" s="1"/>
      <c r="Y37" s="1"/>
      <c r="Z37" s="1"/>
    </row>
    <row r="38" spans="2:26" x14ac:dyDescent="0.25">
      <c r="B38" s="111"/>
      <c r="D38" s="30" t="s">
        <v>7</v>
      </c>
      <c r="E38" s="74">
        <v>100</v>
      </c>
      <c r="F38" s="65">
        <v>100</v>
      </c>
      <c r="G38" s="65">
        <v>100</v>
      </c>
      <c r="H38" s="65">
        <v>100</v>
      </c>
      <c r="I38" s="65">
        <v>131.77352567051884</v>
      </c>
      <c r="J38" s="1"/>
      <c r="K38" s="1"/>
      <c r="L38" s="1"/>
      <c r="M38" s="1"/>
      <c r="N38" s="1"/>
      <c r="O38" s="1"/>
      <c r="P38" s="1"/>
      <c r="Q38" s="1"/>
      <c r="S38" s="1"/>
      <c r="T38" s="80"/>
      <c r="U38" s="80"/>
      <c r="V38" s="80"/>
      <c r="W38" s="80"/>
      <c r="X38" s="1"/>
      <c r="Y38" s="1"/>
      <c r="Z38" s="1"/>
    </row>
    <row r="39" spans="2:26" x14ac:dyDescent="0.25">
      <c r="B39" s="111"/>
      <c r="D39" s="30" t="s">
        <v>8</v>
      </c>
      <c r="E39" s="74">
        <v>81.580485947761304</v>
      </c>
      <c r="F39" s="65" t="s">
        <v>121</v>
      </c>
      <c r="G39" s="65">
        <v>0</v>
      </c>
      <c r="H39" s="65">
        <v>0</v>
      </c>
      <c r="I39" s="65">
        <v>0</v>
      </c>
      <c r="J39" s="1"/>
      <c r="K39" s="1"/>
      <c r="L39" s="1"/>
      <c r="M39" s="1"/>
      <c r="N39" s="1"/>
      <c r="O39" s="1"/>
      <c r="P39" s="1"/>
      <c r="Q39" s="1"/>
      <c r="S39" s="1"/>
      <c r="T39" s="80"/>
      <c r="U39" s="80"/>
      <c r="V39" s="80"/>
      <c r="W39" s="80"/>
      <c r="X39" s="1"/>
      <c r="Y39" s="1"/>
      <c r="Z39" s="1"/>
    </row>
    <row r="40" spans="2:26" x14ac:dyDescent="0.25">
      <c r="B40" s="111"/>
      <c r="D40" s="30" t="s">
        <v>9</v>
      </c>
      <c r="E40" s="74">
        <v>31.506969404751466</v>
      </c>
      <c r="F40" s="65" t="s">
        <v>121</v>
      </c>
      <c r="G40" s="65">
        <v>100</v>
      </c>
      <c r="H40" s="65">
        <v>100</v>
      </c>
      <c r="I40" s="65">
        <v>100</v>
      </c>
      <c r="J40" s="1"/>
      <c r="K40" s="1"/>
      <c r="L40" s="1"/>
      <c r="M40" s="1"/>
      <c r="N40" s="1"/>
      <c r="O40" s="1"/>
      <c r="P40" s="1"/>
      <c r="Q40" s="1"/>
      <c r="S40" s="1"/>
      <c r="T40" s="80"/>
      <c r="U40" s="80"/>
      <c r="V40" s="80"/>
      <c r="W40" s="80"/>
      <c r="X40" s="1"/>
      <c r="Y40" s="1"/>
      <c r="Z40" s="1"/>
    </row>
    <row r="41" spans="2:26" x14ac:dyDescent="0.25">
      <c r="B41" s="111"/>
      <c r="D41" s="30" t="s">
        <v>10</v>
      </c>
      <c r="E41" s="74">
        <v>6.3410200587601206</v>
      </c>
      <c r="F41" s="65">
        <v>63.410200587601196</v>
      </c>
      <c r="G41" s="65">
        <v>295.91426940880558</v>
      </c>
      <c r="H41" s="65" t="s">
        <v>121</v>
      </c>
      <c r="I41" s="65">
        <v>100</v>
      </c>
      <c r="J41" s="1"/>
      <c r="K41" s="1"/>
      <c r="L41" s="1"/>
      <c r="M41" s="1"/>
      <c r="N41" s="1"/>
      <c r="O41" s="1"/>
      <c r="P41" s="1"/>
      <c r="Q41" s="1"/>
      <c r="S41" s="1"/>
      <c r="T41" s="80"/>
      <c r="U41" s="80"/>
      <c r="V41" s="80"/>
      <c r="W41" s="80"/>
      <c r="X41" s="1"/>
      <c r="Y41" s="1"/>
      <c r="Z41" s="1"/>
    </row>
    <row r="42" spans="2:26" x14ac:dyDescent="0.25">
      <c r="B42" s="111"/>
      <c r="D42" s="30" t="s">
        <v>11</v>
      </c>
      <c r="E42" s="74" t="s">
        <v>121</v>
      </c>
      <c r="F42" s="65" t="s">
        <v>121</v>
      </c>
      <c r="G42" s="65">
        <v>27.666666666666668</v>
      </c>
      <c r="H42" s="65" t="s">
        <v>121</v>
      </c>
      <c r="I42" s="65">
        <v>0</v>
      </c>
      <c r="J42" s="1"/>
      <c r="K42" s="1"/>
      <c r="L42" s="1"/>
      <c r="M42" s="1"/>
      <c r="N42" s="1"/>
      <c r="O42" s="1"/>
      <c r="P42" s="1"/>
      <c r="Q42" s="1"/>
      <c r="S42" s="1"/>
      <c r="T42" s="80"/>
      <c r="U42" s="80"/>
      <c r="V42" s="80"/>
      <c r="W42" s="80"/>
      <c r="X42" s="1"/>
      <c r="Y42" s="1"/>
      <c r="Z42" s="1"/>
    </row>
    <row r="43" spans="2:26" x14ac:dyDescent="0.25">
      <c r="B43" s="111"/>
      <c r="D43" s="30" t="s">
        <v>12</v>
      </c>
      <c r="E43" s="74" t="s">
        <v>121</v>
      </c>
      <c r="F43" s="65">
        <v>0</v>
      </c>
      <c r="G43" s="65">
        <v>0</v>
      </c>
      <c r="H43" s="65">
        <v>0</v>
      </c>
      <c r="I43" s="65">
        <v>0</v>
      </c>
      <c r="J43" s="1"/>
      <c r="K43" s="1"/>
      <c r="L43" s="1"/>
      <c r="M43" s="1"/>
      <c r="N43" s="1"/>
      <c r="O43" s="1"/>
      <c r="P43" s="1"/>
      <c r="Q43" s="1"/>
      <c r="S43" s="1"/>
      <c r="T43" s="80"/>
      <c r="U43" s="80"/>
      <c r="V43" s="80"/>
      <c r="W43" s="80"/>
      <c r="X43" s="1"/>
      <c r="Y43" s="1"/>
      <c r="Z43" s="1"/>
    </row>
    <row r="44" spans="2:26" x14ac:dyDescent="0.25">
      <c r="B44" s="111"/>
      <c r="D44" s="30" t="s">
        <v>13</v>
      </c>
      <c r="E44" s="74">
        <v>116.08623548922057</v>
      </c>
      <c r="F44" s="65" t="s">
        <v>121</v>
      </c>
      <c r="G44" s="65">
        <v>0</v>
      </c>
      <c r="H44" s="65" t="s">
        <v>121</v>
      </c>
      <c r="I44" s="65">
        <v>495.79584312704299</v>
      </c>
      <c r="J44" s="1"/>
      <c r="K44" s="1"/>
      <c r="L44" s="1"/>
      <c r="M44" s="1"/>
      <c r="N44" s="1"/>
      <c r="O44" s="1"/>
      <c r="P44" s="1"/>
      <c r="Q44" s="1"/>
      <c r="S44" s="1"/>
      <c r="T44" s="80"/>
      <c r="U44" s="80"/>
      <c r="V44" s="80"/>
      <c r="W44" s="80"/>
      <c r="X44" s="1"/>
      <c r="Y44" s="1"/>
      <c r="Z44" s="1"/>
    </row>
    <row r="45" spans="2:26" x14ac:dyDescent="0.25">
      <c r="B45" s="111"/>
      <c r="D45" s="30" t="s">
        <v>14</v>
      </c>
      <c r="E45" s="74" t="s">
        <v>121</v>
      </c>
      <c r="F45" s="65">
        <v>0</v>
      </c>
      <c r="G45" s="65">
        <v>0</v>
      </c>
      <c r="H45" s="65" t="s">
        <v>121</v>
      </c>
      <c r="I45" s="65">
        <v>70.509170251512401</v>
      </c>
      <c r="J45" s="1"/>
      <c r="K45" s="1"/>
      <c r="L45" s="1"/>
      <c r="M45" s="1"/>
      <c r="N45" s="1"/>
      <c r="O45" s="1"/>
      <c r="P45" s="1"/>
      <c r="Q45" s="1"/>
      <c r="S45" s="1"/>
      <c r="T45" s="80"/>
      <c r="U45" s="80"/>
      <c r="V45" s="80"/>
      <c r="W45" s="80"/>
      <c r="X45" s="1"/>
      <c r="Y45" s="1"/>
      <c r="Z45" s="1"/>
    </row>
    <row r="46" spans="2:26" x14ac:dyDescent="0.25">
      <c r="B46" s="111"/>
      <c r="D46" s="30" t="s">
        <v>15</v>
      </c>
      <c r="E46" s="74">
        <v>100</v>
      </c>
      <c r="F46" s="65">
        <v>100</v>
      </c>
      <c r="G46" s="65">
        <v>100</v>
      </c>
      <c r="H46" s="65">
        <v>91.204925241864558</v>
      </c>
      <c r="I46" s="65">
        <v>95.1171875</v>
      </c>
      <c r="J46" s="1"/>
      <c r="K46" s="1"/>
      <c r="L46" s="1"/>
      <c r="M46" s="1"/>
      <c r="N46" s="1"/>
      <c r="O46" s="1"/>
      <c r="P46" s="1"/>
      <c r="Q46" s="1"/>
      <c r="S46" s="1"/>
      <c r="T46" s="80"/>
      <c r="U46" s="80"/>
      <c r="V46" s="80"/>
      <c r="W46" s="80"/>
      <c r="X46" s="1"/>
      <c r="Y46" s="1"/>
      <c r="Z46" s="1"/>
    </row>
    <row r="47" spans="2:26" x14ac:dyDescent="0.25">
      <c r="B47" s="111"/>
      <c r="D47" s="30" t="s">
        <v>16</v>
      </c>
      <c r="E47" s="74">
        <v>125.90673575129534</v>
      </c>
      <c r="F47" s="65">
        <v>117.12596452550355</v>
      </c>
      <c r="G47" s="65">
        <v>114.84632910215279</v>
      </c>
      <c r="H47" s="65">
        <v>43.976053878772767</v>
      </c>
      <c r="I47" s="65">
        <v>162.5643425362658</v>
      </c>
      <c r="J47" s="1"/>
      <c r="K47" s="1"/>
      <c r="L47" s="1"/>
      <c r="M47" s="1"/>
      <c r="N47" s="1"/>
      <c r="O47" s="1"/>
      <c r="P47" s="1"/>
      <c r="Q47" s="1"/>
      <c r="S47" s="1"/>
      <c r="T47" s="80"/>
      <c r="U47" s="80"/>
      <c r="V47" s="80"/>
      <c r="W47" s="80"/>
      <c r="X47" s="1"/>
      <c r="Y47" s="1"/>
      <c r="Z47" s="1"/>
    </row>
    <row r="48" spans="2:26" x14ac:dyDescent="0.25">
      <c r="B48" s="111"/>
      <c r="D48" s="30" t="s">
        <v>17</v>
      </c>
      <c r="E48" s="74">
        <v>169.53177257525084</v>
      </c>
      <c r="F48" s="65">
        <v>121.72758831937922</v>
      </c>
      <c r="G48" s="65">
        <v>43.256719224965565</v>
      </c>
      <c r="H48" s="65">
        <v>106.40925612285675</v>
      </c>
      <c r="I48" s="65">
        <v>134.95740062846221</v>
      </c>
      <c r="J48" s="1"/>
      <c r="K48" s="1"/>
      <c r="L48" s="1"/>
      <c r="M48" s="1"/>
      <c r="N48" s="1"/>
      <c r="O48" s="1"/>
      <c r="P48" s="1"/>
      <c r="Q48" s="1"/>
      <c r="S48" s="1"/>
      <c r="T48" s="82"/>
      <c r="U48" s="82"/>
      <c r="V48" s="82"/>
      <c r="W48" s="82"/>
      <c r="X48" s="1"/>
      <c r="Y48" s="1"/>
      <c r="Z48" s="1"/>
    </row>
    <row r="49" spans="2:26" x14ac:dyDescent="0.25">
      <c r="B49" s="111"/>
      <c r="D49" s="3"/>
      <c r="E49" s="2"/>
      <c r="F49" s="2"/>
      <c r="G49" s="2"/>
      <c r="H49" s="2"/>
      <c r="I49" s="2"/>
      <c r="J49" s="36"/>
      <c r="K49" s="1"/>
      <c r="L49" s="1"/>
      <c r="M49" s="1"/>
      <c r="N49" s="1"/>
      <c r="O49" s="1"/>
      <c r="P49" s="1"/>
      <c r="Q49" s="1"/>
      <c r="S49" s="1"/>
      <c r="T49" s="82"/>
      <c r="U49" s="82"/>
      <c r="V49" s="82"/>
      <c r="W49" s="82"/>
      <c r="X49" s="1"/>
      <c r="Y49" s="1"/>
      <c r="Z49" s="1"/>
    </row>
    <row r="50" spans="2:26" x14ac:dyDescent="0.25">
      <c r="B50" s="111"/>
      <c r="D50" s="3"/>
      <c r="E50" s="2"/>
      <c r="F50" s="2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S50" s="1"/>
      <c r="T50" s="82"/>
      <c r="U50" s="82"/>
      <c r="V50" s="82"/>
      <c r="W50" s="82"/>
      <c r="X50" s="1"/>
      <c r="Y50" s="1"/>
      <c r="Z50" s="1"/>
    </row>
    <row r="51" spans="2:26" x14ac:dyDescent="0.25">
      <c r="B51" s="111"/>
      <c r="D51" s="25" t="s">
        <v>114</v>
      </c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S51" s="82"/>
      <c r="T51" s="82"/>
      <c r="U51" s="82"/>
      <c r="V51" s="82"/>
      <c r="W51" s="82"/>
      <c r="X51" s="1"/>
      <c r="Y51" s="1"/>
      <c r="Z51" s="1"/>
    </row>
    <row r="52" spans="2:26" x14ac:dyDescent="0.25">
      <c r="B52" s="111"/>
      <c r="D52" s="6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S52" s="82"/>
      <c r="T52" s="82"/>
      <c r="U52" s="82"/>
      <c r="V52" s="82"/>
      <c r="W52" s="82"/>
      <c r="X52" s="1"/>
      <c r="Y52" s="1"/>
      <c r="Z52" s="1"/>
    </row>
    <row r="53" spans="2:26" x14ac:dyDescent="0.25">
      <c r="B53" s="111"/>
      <c r="D53" s="23" t="s">
        <v>1</v>
      </c>
      <c r="E53" s="55" t="str">
        <f>+'2. Overview'!$E$9</f>
        <v>2010-11</v>
      </c>
      <c r="F53" s="55" t="str">
        <f>+'2. Overview'!$F$9</f>
        <v>2011-12</v>
      </c>
      <c r="G53" s="55" t="str">
        <f>+'2. Overview'!$G$9</f>
        <v>2012-13</v>
      </c>
      <c r="H53" s="55" t="str">
        <f>+'2. Overview'!$H$9</f>
        <v>2013-14</v>
      </c>
      <c r="I53" s="55" t="str">
        <f>+'2. Overview'!$I$9</f>
        <v>2014-15</v>
      </c>
      <c r="J53" s="1"/>
      <c r="K53" s="1"/>
      <c r="L53" s="1"/>
      <c r="M53" s="1"/>
      <c r="N53" s="1"/>
      <c r="O53" s="1"/>
      <c r="P53" s="1"/>
      <c r="Q53" s="1"/>
      <c r="S53" s="1"/>
      <c r="T53" s="1"/>
      <c r="U53" s="1"/>
      <c r="V53" s="1"/>
      <c r="W53" s="1"/>
      <c r="X53" s="1"/>
      <c r="Y53" s="1"/>
      <c r="Z53" s="1"/>
    </row>
    <row r="54" spans="2:26" x14ac:dyDescent="0.25">
      <c r="B54" s="111"/>
      <c r="D54" s="30" t="s">
        <v>18</v>
      </c>
      <c r="E54" s="73">
        <v>371760.04680447729</v>
      </c>
      <c r="F54" s="64">
        <v>361288.21691852051</v>
      </c>
      <c r="G54" s="64">
        <v>378785.34664961713</v>
      </c>
      <c r="H54" s="64">
        <v>339137.2507000246</v>
      </c>
      <c r="I54" s="64">
        <v>316134.83376777172</v>
      </c>
      <c r="J54" s="1"/>
      <c r="K54" s="1"/>
      <c r="L54" s="1"/>
      <c r="M54" s="1"/>
      <c r="N54" s="1"/>
      <c r="O54" s="1"/>
      <c r="P54" s="1"/>
      <c r="Q54" s="1"/>
      <c r="S54" s="1"/>
      <c r="T54" s="1"/>
      <c r="U54" s="1"/>
      <c r="V54" s="1"/>
      <c r="W54" s="1"/>
      <c r="X54" s="1"/>
      <c r="Y54" s="1"/>
      <c r="Z54" s="1"/>
    </row>
    <row r="55" spans="2:26" x14ac:dyDescent="0.25">
      <c r="B55" s="111"/>
      <c r="D55" s="30" t="s">
        <v>86</v>
      </c>
      <c r="E55" s="73">
        <v>-1224.8500000000004</v>
      </c>
      <c r="F55" s="64">
        <v>-1650.5100000000002</v>
      </c>
      <c r="G55" s="64">
        <v>9841</v>
      </c>
      <c r="H55" s="64">
        <v>10310.01</v>
      </c>
      <c r="I55" s="64">
        <v>11102</v>
      </c>
      <c r="J55" s="1"/>
      <c r="K55" s="1"/>
      <c r="L55" s="1"/>
      <c r="M55" s="1"/>
      <c r="N55" s="1"/>
      <c r="O55" s="1"/>
      <c r="P55" s="1"/>
      <c r="Q55" s="1"/>
      <c r="S55" s="1"/>
      <c r="T55" s="1"/>
      <c r="U55" s="1"/>
      <c r="V55" s="1"/>
      <c r="W55" s="1"/>
      <c r="X55" s="1"/>
      <c r="Y55" s="1"/>
      <c r="Z55" s="1"/>
    </row>
    <row r="56" spans="2:26" x14ac:dyDescent="0.25">
      <c r="B56" s="111"/>
      <c r="D56" s="30" t="s">
        <v>80</v>
      </c>
      <c r="E56" s="74">
        <v>31361</v>
      </c>
      <c r="F56" s="65">
        <v>33554</v>
      </c>
      <c r="G56" s="65">
        <v>40211</v>
      </c>
      <c r="H56" s="65">
        <v>36645</v>
      </c>
      <c r="I56" s="65">
        <v>42326</v>
      </c>
      <c r="J56" s="1"/>
      <c r="K56" s="1"/>
      <c r="L56" s="1"/>
      <c r="M56" s="1"/>
      <c r="N56" s="1"/>
      <c r="O56" s="1"/>
      <c r="P56" s="1"/>
      <c r="Q56" s="1"/>
      <c r="S56" s="1"/>
      <c r="T56" s="1"/>
      <c r="U56" s="1"/>
      <c r="V56" s="1"/>
      <c r="W56" s="1"/>
      <c r="X56" s="1"/>
      <c r="Y56" s="1"/>
      <c r="Z56" s="1"/>
    </row>
    <row r="57" spans="2:26" x14ac:dyDescent="0.25">
      <c r="B57" s="111"/>
      <c r="D57" s="30" t="s">
        <v>78</v>
      </c>
      <c r="E57" s="74">
        <v>29041</v>
      </c>
      <c r="F57" s="65">
        <v>28361</v>
      </c>
      <c r="G57" s="65">
        <v>29512</v>
      </c>
      <c r="H57" s="65">
        <v>32708</v>
      </c>
      <c r="I57" s="65">
        <v>33255</v>
      </c>
      <c r="J57" s="1"/>
      <c r="K57" s="1"/>
      <c r="L57" s="1"/>
      <c r="M57" s="1"/>
      <c r="N57" s="1"/>
      <c r="O57" s="1"/>
      <c r="P57" s="1"/>
      <c r="Q57" s="1"/>
      <c r="S57" s="1"/>
      <c r="T57" s="1"/>
      <c r="U57" s="1"/>
      <c r="V57" s="1"/>
      <c r="W57" s="1"/>
      <c r="X57" s="1"/>
      <c r="Y57" s="1"/>
      <c r="Z57" s="1"/>
    </row>
    <row r="58" spans="2:26" x14ac:dyDescent="0.25">
      <c r="B58" s="111"/>
      <c r="D58" s="30" t="s">
        <v>82</v>
      </c>
      <c r="E58" s="74">
        <v>57170.490000000005</v>
      </c>
      <c r="F58" s="65">
        <v>56422</v>
      </c>
      <c r="G58" s="65">
        <v>37960.19</v>
      </c>
      <c r="H58" s="65">
        <v>39942.604811951489</v>
      </c>
      <c r="I58" s="65">
        <v>38849.497178753998</v>
      </c>
      <c r="J58" s="1"/>
      <c r="K58" s="1"/>
      <c r="L58" s="1"/>
      <c r="M58" s="1"/>
      <c r="N58" s="1"/>
      <c r="O58" s="1"/>
      <c r="P58" s="1"/>
      <c r="Q58" s="1"/>
      <c r="S58" s="1"/>
      <c r="T58" s="1"/>
      <c r="U58" s="1"/>
      <c r="V58" s="1"/>
      <c r="W58" s="1"/>
      <c r="X58" s="1"/>
      <c r="Y58" s="1"/>
      <c r="Z58" s="1"/>
    </row>
    <row r="59" spans="2:26" x14ac:dyDescent="0.25">
      <c r="B59" s="111"/>
      <c r="D59" s="30" t="s">
        <v>79</v>
      </c>
      <c r="E59" s="74">
        <v>18782</v>
      </c>
      <c r="F59" s="65">
        <v>14796.537630512485</v>
      </c>
      <c r="G59" s="65">
        <v>14567</v>
      </c>
      <c r="H59" s="65">
        <v>16271</v>
      </c>
      <c r="I59" s="65">
        <v>16277</v>
      </c>
      <c r="J59" s="1"/>
      <c r="K59" s="1"/>
      <c r="L59" s="1"/>
      <c r="M59" s="1"/>
      <c r="N59" s="1"/>
      <c r="O59" s="1"/>
      <c r="P59" s="1"/>
      <c r="Q59" s="1"/>
      <c r="S59" s="1"/>
      <c r="T59" s="1"/>
      <c r="U59" s="1"/>
      <c r="V59" s="1"/>
      <c r="W59" s="1"/>
      <c r="X59" s="1"/>
      <c r="Y59" s="1"/>
      <c r="Z59" s="1"/>
    </row>
    <row r="60" spans="2:26" x14ac:dyDescent="0.25">
      <c r="B60" s="111"/>
      <c r="D60" s="30" t="s">
        <v>81</v>
      </c>
      <c r="E60" s="74">
        <v>32674.200000000004</v>
      </c>
      <c r="F60" s="65">
        <v>33126.080000000002</v>
      </c>
      <c r="G60" s="65">
        <v>33017</v>
      </c>
      <c r="H60" s="65">
        <v>31648.2</v>
      </c>
      <c r="I60" s="65">
        <v>44006</v>
      </c>
      <c r="J60" s="1"/>
      <c r="K60" s="1"/>
      <c r="L60" s="1"/>
      <c r="M60" s="1"/>
      <c r="N60" s="1"/>
      <c r="O60" s="1"/>
      <c r="P60" s="1"/>
      <c r="Q60" s="1"/>
      <c r="S60" s="1"/>
      <c r="T60" s="1"/>
      <c r="U60" s="1"/>
      <c r="V60" s="1"/>
      <c r="W60" s="1"/>
      <c r="X60" s="1"/>
      <c r="Y60" s="1"/>
      <c r="Z60" s="1"/>
    </row>
    <row r="61" spans="2:26" x14ac:dyDescent="0.25">
      <c r="B61" s="111"/>
      <c r="D61" s="30" t="s">
        <v>87</v>
      </c>
      <c r="E61" s="74">
        <v>8687</v>
      </c>
      <c r="F61" s="65">
        <v>8378</v>
      </c>
      <c r="G61" s="65">
        <v>8441.9</v>
      </c>
      <c r="H61" s="65">
        <v>8098.130000000001</v>
      </c>
      <c r="I61" s="65">
        <v>7912.18</v>
      </c>
      <c r="J61" s="1"/>
      <c r="K61" s="1"/>
      <c r="L61" s="1"/>
      <c r="M61" s="1"/>
      <c r="N61" s="1"/>
      <c r="O61" s="1"/>
      <c r="P61" s="1"/>
      <c r="Q61" s="1"/>
      <c r="S61" s="1"/>
      <c r="T61" s="1"/>
      <c r="U61" s="1"/>
      <c r="V61" s="1"/>
      <c r="W61" s="1"/>
      <c r="X61" s="1"/>
      <c r="Y61" s="1"/>
      <c r="Z61" s="1"/>
    </row>
    <row r="62" spans="2:26" x14ac:dyDescent="0.25">
      <c r="B62" s="111"/>
      <c r="D62" s="30" t="s">
        <v>77</v>
      </c>
      <c r="E62" s="74">
        <v>68798</v>
      </c>
      <c r="F62" s="65">
        <v>61726.545928705236</v>
      </c>
      <c r="G62" s="65">
        <v>42864</v>
      </c>
      <c r="H62" s="65">
        <v>38246.1</v>
      </c>
      <c r="I62" s="65">
        <v>42706</v>
      </c>
      <c r="J62" s="1"/>
      <c r="K62" s="1"/>
      <c r="L62" s="1"/>
      <c r="M62" s="1"/>
      <c r="N62" s="1"/>
      <c r="O62" s="1"/>
      <c r="P62" s="1"/>
      <c r="Q62" s="1"/>
      <c r="S62" s="1"/>
      <c r="T62" s="1"/>
      <c r="U62" s="1"/>
      <c r="V62" s="1"/>
      <c r="W62" s="1"/>
      <c r="X62" s="1"/>
      <c r="Y62" s="1"/>
      <c r="Z62" s="1"/>
    </row>
    <row r="63" spans="2:26" x14ac:dyDescent="0.25">
      <c r="B63" s="111"/>
      <c r="D63" s="30" t="s">
        <v>76</v>
      </c>
      <c r="E63" s="74">
        <v>24122</v>
      </c>
      <c r="F63" s="65">
        <v>42453</v>
      </c>
      <c r="G63" s="65">
        <v>46926</v>
      </c>
      <c r="H63" s="65">
        <v>48750</v>
      </c>
      <c r="I63" s="65">
        <v>49295</v>
      </c>
      <c r="J63" s="1"/>
      <c r="K63" s="1"/>
      <c r="L63" s="1"/>
      <c r="M63" s="1"/>
      <c r="N63" s="1"/>
      <c r="O63" s="1"/>
      <c r="P63" s="1"/>
      <c r="Q63" s="1"/>
      <c r="S63" s="1"/>
      <c r="T63" s="1"/>
      <c r="U63" s="1"/>
      <c r="V63" s="1"/>
      <c r="W63" s="1"/>
      <c r="X63" s="1"/>
      <c r="Y63" s="1"/>
      <c r="Z63" s="1"/>
    </row>
    <row r="64" spans="2:26" x14ac:dyDescent="0.25">
      <c r="B64" s="111"/>
      <c r="D64" s="30" t="s">
        <v>11</v>
      </c>
      <c r="E64" s="74">
        <v>15589.603588268785</v>
      </c>
      <c r="F64" s="65">
        <v>10778.379138230908</v>
      </c>
      <c r="G64" s="65">
        <v>11965.737000000001</v>
      </c>
      <c r="H64" s="65">
        <v>20401.3</v>
      </c>
      <c r="I64" s="65">
        <v>19087.370000000003</v>
      </c>
      <c r="J64" s="1"/>
      <c r="K64" s="1"/>
      <c r="L64" s="1"/>
      <c r="M64" s="1"/>
      <c r="N64" s="1"/>
      <c r="O64" s="1"/>
      <c r="P64" s="1"/>
      <c r="Q64" s="1"/>
      <c r="S64" s="1"/>
      <c r="T64" s="1"/>
      <c r="U64" s="1"/>
      <c r="V64" s="1"/>
      <c r="W64" s="1"/>
      <c r="X64" s="1"/>
      <c r="Y64" s="1"/>
      <c r="Z64" s="1"/>
    </row>
    <row r="65" spans="2:26" x14ac:dyDescent="0.25">
      <c r="B65" s="111"/>
      <c r="D65" s="30" t="s">
        <v>84</v>
      </c>
      <c r="E65" s="74">
        <v>22820.32</v>
      </c>
      <c r="F65" s="65">
        <v>34922.099999999991</v>
      </c>
      <c r="G65" s="65">
        <v>11166</v>
      </c>
      <c r="H65" s="65">
        <v>17366</v>
      </c>
      <c r="I65" s="65">
        <v>17912</v>
      </c>
      <c r="J65" s="1"/>
      <c r="K65" s="1"/>
      <c r="L65" s="1"/>
      <c r="M65" s="1"/>
      <c r="N65" s="1"/>
      <c r="O65" s="1"/>
      <c r="P65" s="1"/>
      <c r="Q65" s="1"/>
      <c r="S65" s="1"/>
      <c r="T65" s="1"/>
      <c r="U65" s="1"/>
      <c r="V65" s="1"/>
      <c r="W65" s="1"/>
      <c r="X65" s="1"/>
      <c r="Y65" s="1"/>
      <c r="Z65" s="1"/>
    </row>
    <row r="66" spans="2:26" x14ac:dyDescent="0.25">
      <c r="B66" s="111"/>
      <c r="D66" s="30" t="s">
        <v>75</v>
      </c>
      <c r="E66" s="74">
        <v>35671</v>
      </c>
      <c r="F66" s="65">
        <v>38432</v>
      </c>
      <c r="G66" s="65">
        <v>39637</v>
      </c>
      <c r="H66" s="65">
        <v>41520.777899788998</v>
      </c>
      <c r="I66" s="65">
        <v>41162</v>
      </c>
      <c r="J66" s="1"/>
      <c r="K66" s="1"/>
      <c r="L66" s="1"/>
      <c r="M66" s="1"/>
      <c r="N66" s="1"/>
      <c r="O66" s="1"/>
      <c r="P66" s="1"/>
      <c r="Q66" s="1"/>
      <c r="S66" s="1"/>
      <c r="T66" s="1"/>
      <c r="U66" s="1"/>
      <c r="V66" s="1"/>
      <c r="W66" s="1"/>
      <c r="X66" s="1"/>
      <c r="Y66" s="1"/>
      <c r="Z66" s="1"/>
    </row>
    <row r="67" spans="2:26" x14ac:dyDescent="0.25">
      <c r="B67" s="111"/>
      <c r="D67" s="30" t="s">
        <v>83</v>
      </c>
      <c r="E67" s="74">
        <v>12559.622975293629</v>
      </c>
      <c r="F67" s="65">
        <v>8153.6854003103408</v>
      </c>
      <c r="G67" s="65">
        <v>7550.0624804403778</v>
      </c>
      <c r="H67" s="65">
        <v>6872.1889193628158</v>
      </c>
      <c r="I67" s="65">
        <v>7410.8270000000011</v>
      </c>
      <c r="J67" s="1"/>
      <c r="K67" s="1"/>
      <c r="L67" s="1"/>
      <c r="M67" s="1"/>
      <c r="N67" s="1"/>
      <c r="O67" s="1"/>
      <c r="P67" s="1"/>
      <c r="Q67" s="1"/>
      <c r="S67" s="1"/>
      <c r="T67" s="1"/>
      <c r="U67" s="1"/>
      <c r="V67" s="1"/>
      <c r="W67" s="1"/>
      <c r="X67" s="1"/>
      <c r="Y67" s="1"/>
      <c r="Z67" s="1"/>
    </row>
    <row r="68" spans="2:26" x14ac:dyDescent="0.25">
      <c r="B68" s="111"/>
      <c r="D68" s="30" t="s">
        <v>74</v>
      </c>
      <c r="E68" s="74">
        <v>28578</v>
      </c>
      <c r="F68" s="65">
        <v>33753</v>
      </c>
      <c r="G68" s="65">
        <v>30714</v>
      </c>
      <c r="H68" s="65">
        <v>29095</v>
      </c>
      <c r="I68" s="65">
        <v>31725</v>
      </c>
      <c r="J68" s="1"/>
      <c r="K68" s="1"/>
      <c r="L68" s="1"/>
      <c r="M68" s="1"/>
      <c r="N68" s="1"/>
      <c r="O68" s="1"/>
      <c r="P68" s="1"/>
      <c r="Q68" s="1"/>
      <c r="S68" s="1"/>
      <c r="T68" s="1"/>
      <c r="U68" s="1"/>
      <c r="V68" s="1"/>
      <c r="W68" s="1"/>
      <c r="X68" s="1"/>
      <c r="Y68" s="1"/>
      <c r="Z68" s="1"/>
    </row>
    <row r="69" spans="2:26" x14ac:dyDescent="0.25">
      <c r="B69" s="111"/>
      <c r="D69" s="30" t="s">
        <v>85</v>
      </c>
      <c r="E69" s="74">
        <v>21620.348490910063</v>
      </c>
      <c r="F69" s="65">
        <v>17287</v>
      </c>
      <c r="G69" s="65">
        <v>15644</v>
      </c>
      <c r="H69" s="65">
        <v>15217</v>
      </c>
      <c r="I69" s="65">
        <v>30646</v>
      </c>
      <c r="J69" s="1"/>
      <c r="K69" s="1"/>
      <c r="L69" s="1"/>
      <c r="M69" s="1"/>
      <c r="N69" s="1"/>
      <c r="O69" s="1"/>
      <c r="P69" s="1"/>
      <c r="Q69" s="1"/>
      <c r="S69" s="1"/>
      <c r="T69" s="1"/>
      <c r="U69" s="1"/>
      <c r="V69" s="1"/>
      <c r="W69" s="1"/>
      <c r="X69" s="1"/>
      <c r="Y69" s="1"/>
      <c r="Z69" s="1"/>
    </row>
    <row r="70" spans="2:26" x14ac:dyDescent="0.25">
      <c r="B70" s="111"/>
      <c r="D70" s="30" t="s">
        <v>88</v>
      </c>
      <c r="E70" s="74">
        <v>4344</v>
      </c>
      <c r="F70" s="65">
        <v>7315</v>
      </c>
      <c r="G70" s="65">
        <v>6259</v>
      </c>
      <c r="H70" s="65">
        <v>6471</v>
      </c>
      <c r="I70" s="65">
        <v>6473</v>
      </c>
      <c r="J70" s="1"/>
      <c r="K70" s="1"/>
      <c r="L70" s="1"/>
      <c r="M70" s="1"/>
      <c r="N70" s="1"/>
      <c r="O70" s="1"/>
      <c r="P70" s="1"/>
      <c r="Q70" s="1"/>
      <c r="S70" s="1"/>
      <c r="T70" s="1"/>
      <c r="U70" s="1"/>
      <c r="V70" s="1"/>
      <c r="W70" s="1"/>
      <c r="X70" s="1"/>
      <c r="Y70" s="1"/>
      <c r="Z70" s="1"/>
    </row>
    <row r="71" spans="2:26" x14ac:dyDescent="0.25">
      <c r="B71" s="111"/>
      <c r="D71" s="3"/>
      <c r="E71" s="2"/>
      <c r="F71" s="2"/>
      <c r="G71" s="2"/>
      <c r="H71" s="2"/>
      <c r="I71" s="2"/>
      <c r="J71" s="36"/>
      <c r="K71" s="1"/>
      <c r="L71" s="1"/>
      <c r="M71" s="1"/>
      <c r="N71" s="1"/>
      <c r="O71" s="1"/>
      <c r="P71" s="1"/>
      <c r="Q71" s="1"/>
      <c r="S71" s="1"/>
      <c r="T71" s="1"/>
      <c r="U71" s="1"/>
      <c r="V71" s="1"/>
      <c r="W71" s="1"/>
      <c r="X71" s="1"/>
      <c r="Y71" s="1"/>
      <c r="Z71" s="1"/>
    </row>
    <row r="72" spans="2:26" x14ac:dyDescent="0.25">
      <c r="B72" s="111"/>
      <c r="D72" s="3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S72" s="1"/>
      <c r="T72" s="1"/>
      <c r="U72" s="1"/>
      <c r="V72" s="1"/>
      <c r="W72" s="1"/>
      <c r="X72" s="1"/>
      <c r="Y72" s="1"/>
      <c r="Z72" s="1"/>
    </row>
    <row r="73" spans="2:26" x14ac:dyDescent="0.25">
      <c r="B73" s="112"/>
      <c r="D73" s="25" t="s">
        <v>42</v>
      </c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S73" s="1"/>
      <c r="T73" s="1"/>
      <c r="U73" s="1"/>
      <c r="V73" s="1"/>
      <c r="W73" s="1"/>
      <c r="X73" s="1"/>
      <c r="Y73" s="1"/>
      <c r="Z73" s="1"/>
    </row>
    <row r="74" spans="2:26" x14ac:dyDescent="0.25">
      <c r="B74" s="112"/>
      <c r="D74" s="6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S74" s="1"/>
      <c r="T74" s="1"/>
      <c r="U74" s="1"/>
      <c r="V74" s="1"/>
      <c r="W74" s="1"/>
      <c r="X74" s="1"/>
      <c r="Y74" s="1"/>
      <c r="Z74" s="1"/>
    </row>
    <row r="75" spans="2:26" x14ac:dyDescent="0.25">
      <c r="B75" s="112"/>
      <c r="D75" s="23" t="s">
        <v>1</v>
      </c>
      <c r="E75" s="55" t="s">
        <v>56</v>
      </c>
      <c r="F75" s="55" t="s">
        <v>57</v>
      </c>
      <c r="G75" s="55" t="s">
        <v>58</v>
      </c>
      <c r="H75" s="55" t="s">
        <v>53</v>
      </c>
      <c r="I75" s="55" t="s">
        <v>59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111"/>
      <c r="D76" s="30" t="s">
        <v>18</v>
      </c>
      <c r="E76" s="73">
        <v>38351.913599999993</v>
      </c>
      <c r="F76" s="64">
        <v>265274.00207164325</v>
      </c>
      <c r="G76" s="64">
        <v>2290</v>
      </c>
      <c r="H76" s="64">
        <v>10218.918096128487</v>
      </c>
      <c r="I76" s="38">
        <v>0</v>
      </c>
      <c r="J76" s="82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111"/>
      <c r="D77" s="30" t="s">
        <v>86</v>
      </c>
      <c r="E77" s="73">
        <v>313</v>
      </c>
      <c r="F77" s="64">
        <v>7787</v>
      </c>
      <c r="G77" s="64">
        <v>1131</v>
      </c>
      <c r="H77" s="64">
        <v>1871</v>
      </c>
      <c r="I77" s="38">
        <v>0</v>
      </c>
      <c r="J77" s="82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111"/>
      <c r="D78" s="30" t="s">
        <v>80</v>
      </c>
      <c r="E78" s="73">
        <v>5915</v>
      </c>
      <c r="F78" s="64">
        <v>33502</v>
      </c>
      <c r="G78" s="64">
        <v>1489</v>
      </c>
      <c r="H78" s="64">
        <v>2394</v>
      </c>
      <c r="I78" s="38">
        <v>974</v>
      </c>
      <c r="J78" s="82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111"/>
      <c r="D79" s="30" t="s">
        <v>78</v>
      </c>
      <c r="E79" s="73">
        <v>7660</v>
      </c>
      <c r="F79" s="64">
        <v>22675</v>
      </c>
      <c r="G79" s="64">
        <v>993</v>
      </c>
      <c r="H79" s="64">
        <v>1927</v>
      </c>
      <c r="I79" s="38">
        <v>0</v>
      </c>
      <c r="J79" s="82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111"/>
      <c r="D80" s="30" t="s">
        <v>82</v>
      </c>
      <c r="E80" s="74">
        <v>5418.5353827199997</v>
      </c>
      <c r="F80" s="65">
        <v>30272</v>
      </c>
      <c r="G80" s="65">
        <v>737.96179603400014</v>
      </c>
      <c r="H80" s="65">
        <v>2421</v>
      </c>
      <c r="I80" s="78">
        <v>0</v>
      </c>
      <c r="J80" s="82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111"/>
      <c r="D81" s="30" t="s">
        <v>79</v>
      </c>
      <c r="E81" s="74">
        <v>5886</v>
      </c>
      <c r="F81" s="65">
        <v>8727</v>
      </c>
      <c r="G81" s="65">
        <v>615</v>
      </c>
      <c r="H81" s="65">
        <v>1064</v>
      </c>
      <c r="I81" s="78">
        <v>15</v>
      </c>
      <c r="J81" s="82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111"/>
      <c r="D82" s="30" t="s">
        <v>81</v>
      </c>
      <c r="E82" s="74">
        <v>18501</v>
      </c>
      <c r="F82" s="65">
        <v>24006</v>
      </c>
      <c r="G82" s="65">
        <v>870</v>
      </c>
      <c r="H82" s="65">
        <v>629</v>
      </c>
      <c r="I82" s="78">
        <v>0</v>
      </c>
      <c r="J82" s="82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111"/>
      <c r="D83" s="30" t="s">
        <v>87</v>
      </c>
      <c r="E83" s="74">
        <v>3632.32</v>
      </c>
      <c r="F83" s="65">
        <v>3823.8</v>
      </c>
      <c r="G83" s="65">
        <v>247.32</v>
      </c>
      <c r="H83" s="65">
        <v>208.74</v>
      </c>
      <c r="I83" s="78">
        <v>0</v>
      </c>
      <c r="J83" s="82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111"/>
      <c r="D84" s="30" t="s">
        <v>77</v>
      </c>
      <c r="E84" s="74">
        <v>10312</v>
      </c>
      <c r="F84" s="65">
        <v>28445</v>
      </c>
      <c r="G84" s="65">
        <v>1475</v>
      </c>
      <c r="H84" s="65">
        <v>2474</v>
      </c>
      <c r="I84" s="78">
        <v>0</v>
      </c>
      <c r="J84" s="82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111"/>
      <c r="D85" s="30" t="s">
        <v>76</v>
      </c>
      <c r="E85" s="74">
        <v>15116</v>
      </c>
      <c r="F85" s="65">
        <v>32571</v>
      </c>
      <c r="G85" s="65">
        <v>1242</v>
      </c>
      <c r="H85" s="65">
        <v>366</v>
      </c>
      <c r="I85" s="78">
        <v>0</v>
      </c>
      <c r="J85" s="82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111"/>
      <c r="D86" s="30" t="s">
        <v>11</v>
      </c>
      <c r="E86" s="74">
        <v>13140.974</v>
      </c>
      <c r="F86" s="65">
        <v>5905.4930000000004</v>
      </c>
      <c r="G86" s="65">
        <v>1092.7349999999999</v>
      </c>
      <c r="H86" s="65">
        <v>560.16800000000001</v>
      </c>
      <c r="I86" s="78">
        <v>1612</v>
      </c>
      <c r="J86" s="82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111"/>
      <c r="D87" s="30" t="s">
        <v>84</v>
      </c>
      <c r="E87" s="74">
        <v>7591</v>
      </c>
      <c r="F87" s="65">
        <v>11547</v>
      </c>
      <c r="G87" s="65">
        <v>396</v>
      </c>
      <c r="H87" s="65">
        <v>338</v>
      </c>
      <c r="I87" s="78">
        <v>1960</v>
      </c>
      <c r="J87" s="82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111"/>
      <c r="D88" s="30" t="s">
        <v>75</v>
      </c>
      <c r="E88" s="74">
        <v>8808</v>
      </c>
      <c r="F88" s="65">
        <v>30204</v>
      </c>
      <c r="G88" s="65">
        <v>825</v>
      </c>
      <c r="H88" s="65">
        <v>1325</v>
      </c>
      <c r="I88" s="78">
        <v>0</v>
      </c>
      <c r="J88" s="82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111"/>
      <c r="D89" s="30" t="s">
        <v>83</v>
      </c>
      <c r="E89" s="74">
        <v>2057.931</v>
      </c>
      <c r="F89" s="65">
        <v>4673.0529999999999</v>
      </c>
      <c r="G89" s="65">
        <v>522.57299999999998</v>
      </c>
      <c r="H89" s="65">
        <v>157.27000000000001</v>
      </c>
      <c r="I89" s="78">
        <v>0</v>
      </c>
      <c r="J89" s="82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111"/>
      <c r="D90" s="30" t="s">
        <v>74</v>
      </c>
      <c r="E90" s="74">
        <v>12143</v>
      </c>
      <c r="F90" s="65">
        <v>18147</v>
      </c>
      <c r="G90" s="65">
        <v>807</v>
      </c>
      <c r="H90" s="65">
        <v>628</v>
      </c>
      <c r="I90" s="78">
        <v>0</v>
      </c>
      <c r="J90" s="82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111"/>
      <c r="D91" s="30" t="s">
        <v>85</v>
      </c>
      <c r="E91" s="74">
        <v>7903</v>
      </c>
      <c r="F91" s="65">
        <v>20790</v>
      </c>
      <c r="G91" s="65">
        <v>476</v>
      </c>
      <c r="H91" s="65">
        <v>1477</v>
      </c>
      <c r="I91" s="78">
        <v>0</v>
      </c>
      <c r="J91" s="82"/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111"/>
      <c r="D92" s="30" t="s">
        <v>88</v>
      </c>
      <c r="E92" s="74">
        <v>1351</v>
      </c>
      <c r="F92" s="65">
        <v>4512</v>
      </c>
      <c r="G92" s="65">
        <v>190</v>
      </c>
      <c r="H92" s="65">
        <v>420</v>
      </c>
      <c r="I92" s="78">
        <v>0</v>
      </c>
      <c r="J92" s="82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111"/>
      <c r="D93" s="77" t="s">
        <v>20</v>
      </c>
      <c r="E93" s="79">
        <f>SUM(E76:E92)</f>
        <v>164100.67398272004</v>
      </c>
      <c r="F93" s="97">
        <f t="shared" ref="F93:H93" si="0">SUM(F76:F92)</f>
        <v>552861.34807164327</v>
      </c>
      <c r="G93" s="97">
        <f t="shared" si="0"/>
        <v>15399.589796034001</v>
      </c>
      <c r="H93" s="97">
        <f t="shared" si="0"/>
        <v>28479.096096128491</v>
      </c>
      <c r="I93" s="94">
        <v>4561</v>
      </c>
      <c r="J93" s="82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111"/>
      <c r="D94" s="77" t="s">
        <v>69</v>
      </c>
      <c r="E94" s="95">
        <f>+E93/(SUM($E$93:$H$93))</f>
        <v>0.21568335167767277</v>
      </c>
      <c r="F94" s="101">
        <f t="shared" ref="F94:H94" si="1">+F93/(SUM($E$93:$H$93))</f>
        <v>0.72664533100994388</v>
      </c>
      <c r="G94" s="101">
        <f t="shared" si="1"/>
        <v>2.0240228519839309E-2</v>
      </c>
      <c r="H94" s="101">
        <f t="shared" si="1"/>
        <v>3.7431088792544059E-2</v>
      </c>
      <c r="I94" s="86" t="s">
        <v>70</v>
      </c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111"/>
      <c r="D95" s="3"/>
      <c r="E95" s="10"/>
      <c r="F95" s="10"/>
      <c r="G95" s="10"/>
      <c r="H95" s="10"/>
      <c r="I95" s="10"/>
      <c r="J95" s="36"/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111"/>
      <c r="D96" s="3"/>
      <c r="E96" s="10"/>
      <c r="F96" s="10"/>
      <c r="G96" s="10"/>
      <c r="H96" s="10"/>
      <c r="I96" s="10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 ht="15" customHeight="1" x14ac:dyDescent="0.25">
      <c r="B97" s="116"/>
      <c r="D97" s="25" t="s">
        <v>60</v>
      </c>
      <c r="E97" s="1"/>
      <c r="F97" s="2"/>
      <c r="G97" s="2"/>
      <c r="H97" s="2"/>
      <c r="I97" s="2"/>
      <c r="J97" s="1"/>
      <c r="Q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116"/>
      <c r="D98" s="6"/>
      <c r="E98" s="1"/>
      <c r="F98" s="2"/>
      <c r="G98" s="2"/>
      <c r="H98" s="2"/>
      <c r="I98" s="2"/>
      <c r="J98" s="1"/>
      <c r="Q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113"/>
      <c r="D99" s="23" t="s">
        <v>1</v>
      </c>
      <c r="E99" s="55" t="str">
        <f>+'2. Overview'!$E$9</f>
        <v>2010-11</v>
      </c>
      <c r="F99" s="55" t="str">
        <f>+'2. Overview'!$F$9</f>
        <v>2011-12</v>
      </c>
      <c r="G99" s="55" t="str">
        <f>+'2. Overview'!$G$9</f>
        <v>2012-13</v>
      </c>
      <c r="H99" s="55" t="str">
        <f>+'2. Overview'!$H$9</f>
        <v>2013-14</v>
      </c>
      <c r="I99" s="55" t="str">
        <f>+'2. Overview'!$I$9</f>
        <v>2014-15</v>
      </c>
      <c r="J99" s="1"/>
      <c r="Q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111"/>
      <c r="D100" s="30" t="s">
        <v>18</v>
      </c>
      <c r="E100" s="73">
        <v>0</v>
      </c>
      <c r="F100" s="64">
        <v>0</v>
      </c>
      <c r="G100" s="64">
        <v>0</v>
      </c>
      <c r="H100" s="64">
        <v>0</v>
      </c>
      <c r="I100" s="64">
        <v>0</v>
      </c>
      <c r="J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111"/>
      <c r="D101" s="30" t="s">
        <v>86</v>
      </c>
      <c r="E101" s="73">
        <v>0</v>
      </c>
      <c r="F101" s="64">
        <v>0</v>
      </c>
      <c r="G101" s="64">
        <v>0</v>
      </c>
      <c r="H101" s="64">
        <v>0</v>
      </c>
      <c r="I101" s="64">
        <v>0</v>
      </c>
      <c r="J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111"/>
      <c r="D102" s="30" t="s">
        <v>80</v>
      </c>
      <c r="E102" s="74">
        <v>0</v>
      </c>
      <c r="F102" s="65">
        <v>0</v>
      </c>
      <c r="G102" s="65">
        <v>0</v>
      </c>
      <c r="H102" s="65">
        <v>0</v>
      </c>
      <c r="I102" s="65">
        <v>0</v>
      </c>
      <c r="J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111"/>
      <c r="D103" s="30" t="s">
        <v>78</v>
      </c>
      <c r="E103" s="74">
        <v>0</v>
      </c>
      <c r="F103" s="65">
        <v>0</v>
      </c>
      <c r="G103" s="65">
        <v>0</v>
      </c>
      <c r="H103" s="65">
        <v>0</v>
      </c>
      <c r="I103" s="65">
        <v>0</v>
      </c>
      <c r="J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111"/>
      <c r="D104" s="30" t="s">
        <v>82</v>
      </c>
      <c r="E104" s="74">
        <v>0</v>
      </c>
      <c r="F104" s="65">
        <v>0</v>
      </c>
      <c r="G104" s="65">
        <v>0</v>
      </c>
      <c r="H104" s="65">
        <v>0</v>
      </c>
      <c r="I104" s="65">
        <v>0</v>
      </c>
      <c r="J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111"/>
      <c r="D105" s="30" t="s">
        <v>79</v>
      </c>
      <c r="E105" s="74">
        <v>0</v>
      </c>
      <c r="F105" s="65">
        <v>0</v>
      </c>
      <c r="G105" s="65">
        <v>0</v>
      </c>
      <c r="H105" s="65">
        <v>0</v>
      </c>
      <c r="I105" s="65">
        <v>0</v>
      </c>
      <c r="J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111"/>
      <c r="D106" s="30" t="s">
        <v>81</v>
      </c>
      <c r="E106" s="74">
        <v>0</v>
      </c>
      <c r="F106" s="65">
        <v>0</v>
      </c>
      <c r="G106" s="65">
        <v>0</v>
      </c>
      <c r="H106" s="65">
        <v>0</v>
      </c>
      <c r="I106" s="65">
        <v>0</v>
      </c>
      <c r="J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111"/>
      <c r="D107" s="30" t="s">
        <v>87</v>
      </c>
      <c r="E107" s="74">
        <v>0</v>
      </c>
      <c r="F107" s="65">
        <v>0</v>
      </c>
      <c r="G107" s="65">
        <v>0</v>
      </c>
      <c r="H107" s="65">
        <v>0</v>
      </c>
      <c r="I107" s="65">
        <v>0</v>
      </c>
      <c r="J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111"/>
      <c r="D108" s="30" t="s">
        <v>77</v>
      </c>
      <c r="E108" s="74">
        <v>9573</v>
      </c>
      <c r="F108" s="65">
        <v>9358</v>
      </c>
      <c r="G108" s="65">
        <v>8865.3000000000011</v>
      </c>
      <c r="H108" s="65">
        <v>9176</v>
      </c>
      <c r="I108" s="65">
        <v>8251</v>
      </c>
      <c r="J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111"/>
      <c r="D109" s="30" t="s">
        <v>76</v>
      </c>
      <c r="E109" s="74">
        <v>0</v>
      </c>
      <c r="F109" s="65">
        <v>0</v>
      </c>
      <c r="G109" s="65">
        <v>0</v>
      </c>
      <c r="H109" s="65">
        <v>0</v>
      </c>
      <c r="I109" s="65">
        <v>0</v>
      </c>
      <c r="J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111"/>
      <c r="D110" s="30" t="s">
        <v>11</v>
      </c>
      <c r="E110" s="74">
        <v>0</v>
      </c>
      <c r="F110" s="65">
        <v>0</v>
      </c>
      <c r="G110" s="65">
        <v>0</v>
      </c>
      <c r="H110" s="65">
        <v>0</v>
      </c>
      <c r="I110" s="65">
        <v>0</v>
      </c>
      <c r="J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111"/>
      <c r="D111" s="30" t="s">
        <v>84</v>
      </c>
      <c r="E111" s="74">
        <v>168.1</v>
      </c>
      <c r="F111" s="65">
        <v>0</v>
      </c>
      <c r="G111" s="65">
        <v>0</v>
      </c>
      <c r="H111" s="65">
        <v>0</v>
      </c>
      <c r="I111" s="65">
        <v>0</v>
      </c>
      <c r="J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111"/>
      <c r="D112" s="30" t="s">
        <v>75</v>
      </c>
      <c r="E112" s="74">
        <v>0</v>
      </c>
      <c r="F112" s="65">
        <v>0</v>
      </c>
      <c r="G112" s="65">
        <v>0</v>
      </c>
      <c r="H112" s="65">
        <v>0</v>
      </c>
      <c r="I112" s="65">
        <v>0</v>
      </c>
      <c r="J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111"/>
      <c r="D113" s="30" t="s">
        <v>83</v>
      </c>
      <c r="E113" s="74">
        <v>0</v>
      </c>
      <c r="F113" s="65">
        <v>0</v>
      </c>
      <c r="G113" s="65">
        <v>0</v>
      </c>
      <c r="H113" s="65">
        <v>0</v>
      </c>
      <c r="I113" s="65">
        <v>0</v>
      </c>
      <c r="J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111"/>
      <c r="D114" s="30" t="s">
        <v>74</v>
      </c>
      <c r="E114" s="74">
        <v>0</v>
      </c>
      <c r="F114" s="65">
        <v>0</v>
      </c>
      <c r="G114" s="65">
        <v>0</v>
      </c>
      <c r="H114" s="65">
        <v>0</v>
      </c>
      <c r="I114" s="65">
        <v>0</v>
      </c>
      <c r="J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111"/>
      <c r="D115" s="30" t="s">
        <v>85</v>
      </c>
      <c r="E115" s="74">
        <v>0</v>
      </c>
      <c r="F115" s="65">
        <v>0</v>
      </c>
      <c r="G115" s="65">
        <v>0</v>
      </c>
      <c r="H115" s="65">
        <v>0</v>
      </c>
      <c r="I115" s="65">
        <v>0</v>
      </c>
      <c r="J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111"/>
      <c r="D116" s="30" t="s">
        <v>88</v>
      </c>
      <c r="E116" s="74">
        <v>0</v>
      </c>
      <c r="F116" s="65">
        <v>0</v>
      </c>
      <c r="G116" s="65">
        <v>0</v>
      </c>
      <c r="H116" s="65">
        <v>0</v>
      </c>
      <c r="I116" s="65">
        <v>0</v>
      </c>
      <c r="J116" s="36"/>
      <c r="Q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114"/>
      <c r="D117" s="7"/>
      <c r="E117" s="5"/>
      <c r="F117" s="5"/>
      <c r="G117" s="5"/>
      <c r="H117" s="5"/>
      <c r="I117" s="5"/>
      <c r="J117" s="1"/>
      <c r="K117" s="5"/>
      <c r="L117"/>
      <c r="M117"/>
      <c r="N117"/>
      <c r="O117"/>
      <c r="P117"/>
      <c r="Q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114"/>
      <c r="D118" s="7"/>
      <c r="E118" s="5"/>
      <c r="F118" s="5"/>
      <c r="G118" s="5"/>
      <c r="H118" s="5"/>
      <c r="I118" s="5"/>
      <c r="J118" s="1"/>
      <c r="K118" s="5"/>
      <c r="L118"/>
      <c r="M118"/>
      <c r="N118"/>
      <c r="O118"/>
      <c r="P118"/>
      <c r="Q118" s="1"/>
      <c r="S118" s="1"/>
      <c r="T118" s="1"/>
      <c r="U118" s="1"/>
      <c r="V118" s="1"/>
      <c r="W118" s="1"/>
      <c r="X118" s="1"/>
      <c r="Y118" s="1"/>
      <c r="Z118" s="1"/>
    </row>
    <row r="119" spans="2:26" ht="15" customHeight="1" x14ac:dyDescent="0.25">
      <c r="B119" s="116"/>
      <c r="D119" s="25" t="s">
        <v>61</v>
      </c>
      <c r="E119" s="1"/>
      <c r="F119" s="2"/>
      <c r="G119" s="2"/>
      <c r="H119" s="2"/>
      <c r="I119" s="2"/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 s="36" customFormat="1" x14ac:dyDescent="0.25">
      <c r="B120" s="116"/>
      <c r="C120" s="37"/>
      <c r="D120" s="32"/>
      <c r="F120" s="48"/>
      <c r="G120" s="48"/>
      <c r="H120" s="48"/>
      <c r="I120" s="48"/>
      <c r="R120" s="81"/>
    </row>
    <row r="121" spans="2:26" x14ac:dyDescent="0.25">
      <c r="B121" s="113"/>
      <c r="D121" s="23" t="s">
        <v>1</v>
      </c>
      <c r="E121" s="55" t="str">
        <f>+'2. Overview'!$E$9</f>
        <v>2010-11</v>
      </c>
      <c r="F121" s="55" t="str">
        <f>+'2. Overview'!$F$9</f>
        <v>2011-12</v>
      </c>
      <c r="G121" s="55" t="str">
        <f>+'2. Overview'!$G$9</f>
        <v>2012-13</v>
      </c>
      <c r="H121" s="55" t="str">
        <f>+'2. Overview'!$H$9</f>
        <v>2013-14</v>
      </c>
      <c r="I121" s="55" t="str">
        <f>+'2. Overview'!$I$9</f>
        <v>2014-15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111"/>
      <c r="D122" s="30" t="s">
        <v>18</v>
      </c>
      <c r="E122" s="73">
        <v>325308</v>
      </c>
      <c r="F122" s="64">
        <v>320067</v>
      </c>
      <c r="G122" s="64">
        <v>215873.3</v>
      </c>
      <c r="H122" s="64">
        <v>182975.6</v>
      </c>
      <c r="I122" s="64">
        <v>174937.3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111"/>
      <c r="D123" s="30" t="s">
        <v>86</v>
      </c>
      <c r="E123" s="73">
        <v>0</v>
      </c>
      <c r="F123" s="64">
        <v>0</v>
      </c>
      <c r="G123" s="64">
        <v>0</v>
      </c>
      <c r="H123" s="64">
        <v>0</v>
      </c>
      <c r="I123" s="64">
        <v>82.2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111"/>
      <c r="D124" s="30" t="s">
        <v>80</v>
      </c>
      <c r="E124" s="74">
        <v>585</v>
      </c>
      <c r="F124" s="65">
        <v>2722</v>
      </c>
      <c r="G124" s="65">
        <v>2789</v>
      </c>
      <c r="H124" s="65">
        <v>950</v>
      </c>
      <c r="I124" s="65">
        <v>1316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111"/>
      <c r="D125" s="30" t="s">
        <v>78</v>
      </c>
      <c r="E125" s="74">
        <v>604.64</v>
      </c>
      <c r="F125" s="65">
        <v>615</v>
      </c>
      <c r="G125" s="65">
        <v>657</v>
      </c>
      <c r="H125" s="65">
        <v>762</v>
      </c>
      <c r="I125" s="65">
        <v>715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111"/>
      <c r="D126" s="30" t="s">
        <v>82</v>
      </c>
      <c r="E126" s="74">
        <v>21193.07</v>
      </c>
      <c r="F126" s="65">
        <v>21990.763999999999</v>
      </c>
      <c r="G126" s="65">
        <v>23187.71</v>
      </c>
      <c r="H126" s="65">
        <v>24637.439999999999</v>
      </c>
      <c r="I126" s="65">
        <v>24238.02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111"/>
      <c r="D127" s="30" t="s">
        <v>79</v>
      </c>
      <c r="E127" s="74">
        <v>3035.6</v>
      </c>
      <c r="F127" s="65">
        <v>1657.8</v>
      </c>
      <c r="G127" s="65">
        <v>1447.76</v>
      </c>
      <c r="H127" s="65">
        <v>1453</v>
      </c>
      <c r="I127" s="65">
        <v>1014.14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111"/>
      <c r="D128" s="30" t="s">
        <v>81</v>
      </c>
      <c r="E128" s="74">
        <v>2648</v>
      </c>
      <c r="F128" s="65">
        <v>2119</v>
      </c>
      <c r="G128" s="65">
        <v>2250</v>
      </c>
      <c r="H128" s="65">
        <v>2629</v>
      </c>
      <c r="I128" s="65">
        <v>2603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5">
      <c r="B129" s="111"/>
      <c r="D129" s="30" t="s">
        <v>87</v>
      </c>
      <c r="E129" s="74">
        <v>1612.4</v>
      </c>
      <c r="F129" s="65">
        <v>1641.6</v>
      </c>
      <c r="G129" s="65">
        <v>1529.1200000000001</v>
      </c>
      <c r="H129" s="65">
        <v>1572</v>
      </c>
      <c r="I129" s="65">
        <v>1735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5">
      <c r="B130" s="111"/>
      <c r="D130" s="30" t="s">
        <v>77</v>
      </c>
      <c r="E130" s="74">
        <v>15959</v>
      </c>
      <c r="F130" s="65">
        <v>14626</v>
      </c>
      <c r="G130" s="65">
        <v>12661.66865</v>
      </c>
      <c r="H130" s="65">
        <v>13916</v>
      </c>
      <c r="I130" s="65">
        <v>13336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111"/>
      <c r="D131" s="30" t="s">
        <v>76</v>
      </c>
      <c r="E131" s="74">
        <v>10716</v>
      </c>
      <c r="F131" s="65">
        <v>12836</v>
      </c>
      <c r="G131" s="65">
        <v>12113</v>
      </c>
      <c r="H131" s="65">
        <v>12786</v>
      </c>
      <c r="I131" s="65">
        <v>12051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111"/>
      <c r="D132" s="30" t="s">
        <v>11</v>
      </c>
      <c r="E132" s="74">
        <v>3667</v>
      </c>
      <c r="F132" s="65">
        <v>3491</v>
      </c>
      <c r="G132" s="65">
        <v>3638</v>
      </c>
      <c r="H132" s="65">
        <v>3954</v>
      </c>
      <c r="I132" s="65">
        <v>3550.3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111"/>
      <c r="D133" s="30" t="s">
        <v>84</v>
      </c>
      <c r="E133" s="74">
        <v>5960.25</v>
      </c>
      <c r="F133" s="65">
        <v>5645</v>
      </c>
      <c r="G133" s="65">
        <v>5503</v>
      </c>
      <c r="H133" s="65">
        <v>5706</v>
      </c>
      <c r="I133" s="65">
        <v>5538</v>
      </c>
      <c r="J133" s="1"/>
      <c r="Q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111"/>
      <c r="D134" s="30" t="s">
        <v>75</v>
      </c>
      <c r="E134" s="74">
        <v>3654.23</v>
      </c>
      <c r="F134" s="65">
        <v>3326.0800000000004</v>
      </c>
      <c r="G134" s="65">
        <v>4863.9399999999987</v>
      </c>
      <c r="H134" s="65">
        <v>5065</v>
      </c>
      <c r="I134" s="65">
        <v>4824.3499999999995</v>
      </c>
      <c r="J134" s="1"/>
      <c r="Q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5">
      <c r="B135" s="111"/>
      <c r="D135" s="30" t="s">
        <v>83</v>
      </c>
      <c r="E135" s="74">
        <v>2146.1979999999999</v>
      </c>
      <c r="F135" s="65">
        <v>1904.8920000000001</v>
      </c>
      <c r="G135" s="65">
        <v>1629.4</v>
      </c>
      <c r="H135" s="65">
        <v>1862</v>
      </c>
      <c r="I135" s="65">
        <v>1619.7</v>
      </c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111"/>
      <c r="D136" s="30" t="s">
        <v>74</v>
      </c>
      <c r="E136" s="74">
        <v>11384.704550999997</v>
      </c>
      <c r="F136" s="65">
        <v>10004.5</v>
      </c>
      <c r="G136" s="65">
        <v>9413.7000000000007</v>
      </c>
      <c r="H136" s="65">
        <v>10753</v>
      </c>
      <c r="I136" s="65">
        <v>10236</v>
      </c>
      <c r="J136" s="1"/>
      <c r="Q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5">
      <c r="B137" s="111"/>
      <c r="D137" s="30" t="s">
        <v>85</v>
      </c>
      <c r="E137" s="74">
        <v>5664.5</v>
      </c>
      <c r="F137" s="65">
        <v>5545</v>
      </c>
      <c r="G137" s="65">
        <v>5430</v>
      </c>
      <c r="H137" s="65">
        <v>5707</v>
      </c>
      <c r="I137" s="65">
        <v>6034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5">
      <c r="B138" s="111"/>
      <c r="D138" s="30" t="s">
        <v>88</v>
      </c>
      <c r="E138" s="74">
        <v>1433.9209999999998</v>
      </c>
      <c r="F138" s="65">
        <v>1509.8510000000001</v>
      </c>
      <c r="G138" s="65">
        <v>1347</v>
      </c>
      <c r="H138" s="65">
        <v>1488</v>
      </c>
      <c r="I138" s="65">
        <v>1321</v>
      </c>
      <c r="J138" s="1"/>
      <c r="Q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111"/>
      <c r="D139" s="6"/>
      <c r="E139" s="2"/>
      <c r="F139" s="2"/>
      <c r="G139" s="2"/>
      <c r="H139" s="2"/>
      <c r="I139" s="2"/>
      <c r="J139" s="36"/>
      <c r="K139" s="1"/>
      <c r="L139" s="1"/>
      <c r="M139"/>
      <c r="N139"/>
      <c r="O139"/>
      <c r="P139"/>
      <c r="Q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111"/>
      <c r="D140" s="6"/>
      <c r="E140" s="2"/>
      <c r="F140" s="2"/>
      <c r="G140" s="2"/>
      <c r="H140" s="2"/>
      <c r="I140" s="2"/>
      <c r="J140" s="1"/>
      <c r="K140" s="1"/>
      <c r="L140" s="1"/>
      <c r="M140"/>
      <c r="N140"/>
      <c r="O140"/>
      <c r="P140"/>
      <c r="Q140" s="1"/>
      <c r="S140" s="1"/>
      <c r="T140" s="1"/>
      <c r="U140" s="1"/>
      <c r="V140" s="1"/>
      <c r="W140" s="1"/>
      <c r="X140" s="1"/>
      <c r="Y140" s="1"/>
      <c r="Z140" s="1"/>
    </row>
    <row r="141" spans="2:26" ht="15" customHeight="1" x14ac:dyDescent="0.25">
      <c r="B141" s="116"/>
      <c r="D141" s="25" t="s">
        <v>62</v>
      </c>
      <c r="E141" s="1"/>
      <c r="F141" s="2"/>
      <c r="G141" s="2"/>
      <c r="H141" s="2"/>
      <c r="I141" s="2"/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 s="36" customFormat="1" x14ac:dyDescent="0.25">
      <c r="B142" s="116"/>
      <c r="C142" s="37"/>
      <c r="D142" s="32"/>
      <c r="F142" s="48"/>
      <c r="G142" s="48"/>
      <c r="H142" s="48"/>
      <c r="I142" s="48"/>
      <c r="R142" s="81"/>
    </row>
    <row r="143" spans="2:26" x14ac:dyDescent="0.25">
      <c r="B143" s="113"/>
      <c r="D143" s="23" t="s">
        <v>1</v>
      </c>
      <c r="E143" s="55" t="str">
        <f>+'2. Overview'!$E$9</f>
        <v>2010-11</v>
      </c>
      <c r="F143" s="55" t="str">
        <f>+'2. Overview'!$F$9</f>
        <v>2011-12</v>
      </c>
      <c r="G143" s="55" t="str">
        <f>+'2. Overview'!$G$9</f>
        <v>2012-13</v>
      </c>
      <c r="H143" s="55" t="str">
        <f>+'2. Overview'!$H$9</f>
        <v>2013-14</v>
      </c>
      <c r="I143" s="55" t="str">
        <f>+'2. Overview'!$I$9</f>
        <v>2014-15</v>
      </c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111"/>
      <c r="D144" s="30" t="s">
        <v>18</v>
      </c>
      <c r="E144" s="73">
        <v>0</v>
      </c>
      <c r="F144" s="64">
        <v>0</v>
      </c>
      <c r="G144" s="64">
        <v>107583</v>
      </c>
      <c r="H144" s="64">
        <v>131091.20000000001</v>
      </c>
      <c r="I144" s="64">
        <v>126233.4</v>
      </c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111"/>
      <c r="D145" s="30" t="s">
        <v>86</v>
      </c>
      <c r="E145" s="73">
        <v>5772.8</v>
      </c>
      <c r="F145" s="64">
        <v>5398.4300000000057</v>
      </c>
      <c r="G145" s="64">
        <v>5061.7</v>
      </c>
      <c r="H145" s="64">
        <v>4917.7</v>
      </c>
      <c r="I145" s="64">
        <v>4835.7</v>
      </c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111"/>
      <c r="D146" s="30" t="s">
        <v>80</v>
      </c>
      <c r="E146" s="74">
        <v>12705</v>
      </c>
      <c r="F146" s="65">
        <v>10403</v>
      </c>
      <c r="G146" s="65">
        <v>9726</v>
      </c>
      <c r="H146" s="65">
        <v>10235</v>
      </c>
      <c r="I146" s="65">
        <v>9829</v>
      </c>
      <c r="S146" s="1"/>
      <c r="T146" s="1"/>
      <c r="U146" s="1"/>
      <c r="V146" s="1"/>
      <c r="W146" s="1"/>
      <c r="X146" s="1"/>
      <c r="Y146" s="1"/>
      <c r="Z146" s="1"/>
    </row>
    <row r="147" spans="2:26" x14ac:dyDescent="0.25">
      <c r="B147" s="111"/>
      <c r="D147" s="30" t="s">
        <v>78</v>
      </c>
      <c r="E147" s="74">
        <v>10093</v>
      </c>
      <c r="F147" s="65">
        <v>9945</v>
      </c>
      <c r="G147" s="65">
        <v>9416</v>
      </c>
      <c r="H147" s="65">
        <v>9561</v>
      </c>
      <c r="I147" s="65">
        <v>9548</v>
      </c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111"/>
      <c r="D148" s="30" t="s">
        <v>82</v>
      </c>
      <c r="E148" s="74">
        <v>2007.65</v>
      </c>
      <c r="F148" s="65">
        <v>1880.6110000000003</v>
      </c>
      <c r="G148" s="65">
        <v>1690.89</v>
      </c>
      <c r="H148" s="65">
        <v>2727.33</v>
      </c>
      <c r="I148" s="65">
        <v>2985.75</v>
      </c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111"/>
      <c r="D149" s="30" t="s">
        <v>79</v>
      </c>
      <c r="E149" s="74">
        <v>9732.7000000000007</v>
      </c>
      <c r="F149" s="65">
        <v>9044.5</v>
      </c>
      <c r="G149" s="65">
        <v>8973.5499999999993</v>
      </c>
      <c r="H149" s="65">
        <v>8085</v>
      </c>
      <c r="I149" s="65">
        <v>9213.56</v>
      </c>
      <c r="S149" s="1"/>
      <c r="T149" s="1"/>
      <c r="U149" s="1"/>
      <c r="V149" s="1"/>
      <c r="W149" s="1"/>
      <c r="X149" s="1"/>
      <c r="Y149" s="1"/>
      <c r="Z149" s="1"/>
    </row>
    <row r="150" spans="2:26" x14ac:dyDescent="0.25">
      <c r="B150" s="111"/>
      <c r="D150" s="30" t="s">
        <v>81</v>
      </c>
      <c r="E150" s="74">
        <v>9725</v>
      </c>
      <c r="F150" s="65">
        <v>9592</v>
      </c>
      <c r="G150" s="65">
        <v>9046</v>
      </c>
      <c r="H150" s="65">
        <v>8759</v>
      </c>
      <c r="I150" s="65">
        <v>9233</v>
      </c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111"/>
      <c r="D151" s="30" t="s">
        <v>87</v>
      </c>
      <c r="E151" s="74">
        <v>1162.9000000000001</v>
      </c>
      <c r="F151" s="65">
        <v>1225.3</v>
      </c>
      <c r="G151" s="65">
        <v>1234.22</v>
      </c>
      <c r="H151" s="65">
        <v>1443.26</v>
      </c>
      <c r="I151" s="65">
        <v>1492</v>
      </c>
      <c r="S151" s="1"/>
      <c r="T151" s="1"/>
      <c r="U151" s="1"/>
      <c r="V151" s="1"/>
      <c r="W151" s="1"/>
      <c r="X151" s="1"/>
      <c r="Y151" s="1"/>
      <c r="Z151" s="1"/>
    </row>
    <row r="152" spans="2:26" x14ac:dyDescent="0.25">
      <c r="B152" s="111"/>
      <c r="D152" s="30" t="s">
        <v>77</v>
      </c>
      <c r="E152" s="74">
        <v>5620</v>
      </c>
      <c r="F152" s="65">
        <v>5330</v>
      </c>
      <c r="G152" s="65">
        <v>4513.4709999999995</v>
      </c>
      <c r="H152" s="65">
        <v>4381</v>
      </c>
      <c r="I152" s="65">
        <v>5265</v>
      </c>
      <c r="S152" s="1"/>
      <c r="T152" s="1"/>
      <c r="U152" s="1"/>
      <c r="V152" s="1"/>
      <c r="W152" s="1"/>
      <c r="X152" s="1"/>
      <c r="Y152" s="1"/>
      <c r="Z152" s="1"/>
    </row>
    <row r="153" spans="2:26" x14ac:dyDescent="0.25">
      <c r="B153" s="111"/>
      <c r="D153" s="30" t="s">
        <v>76</v>
      </c>
      <c r="E153" s="74">
        <v>3723</v>
      </c>
      <c r="F153" s="65">
        <v>1128</v>
      </c>
      <c r="G153" s="65">
        <v>944</v>
      </c>
      <c r="H153" s="65">
        <v>309</v>
      </c>
      <c r="I153" s="65">
        <v>846</v>
      </c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111"/>
      <c r="D154" s="30" t="s">
        <v>11</v>
      </c>
      <c r="E154" s="74">
        <v>0</v>
      </c>
      <c r="F154" s="65">
        <v>0</v>
      </c>
      <c r="G154" s="65">
        <v>0</v>
      </c>
      <c r="H154" s="65">
        <v>0</v>
      </c>
      <c r="I154" s="65">
        <v>360.7</v>
      </c>
      <c r="S154" s="1"/>
      <c r="T154" s="1"/>
      <c r="U154" s="1"/>
      <c r="V154" s="1"/>
      <c r="W154" s="1"/>
      <c r="X154" s="1"/>
      <c r="Y154" s="1"/>
      <c r="Z154" s="1"/>
    </row>
    <row r="155" spans="2:26" x14ac:dyDescent="0.25">
      <c r="B155" s="111"/>
      <c r="D155" s="30" t="s">
        <v>84</v>
      </c>
      <c r="E155" s="74">
        <v>0</v>
      </c>
      <c r="F155" s="65">
        <v>0</v>
      </c>
      <c r="G155" s="65">
        <v>0</v>
      </c>
      <c r="H155" s="65">
        <v>0</v>
      </c>
      <c r="I155" s="65">
        <v>0</v>
      </c>
      <c r="S155" s="1"/>
      <c r="T155" s="1"/>
      <c r="U155" s="1"/>
      <c r="V155" s="1"/>
      <c r="W155" s="1"/>
      <c r="X155" s="1"/>
      <c r="Y155" s="1"/>
      <c r="Z155" s="1"/>
    </row>
    <row r="156" spans="2:26" x14ac:dyDescent="0.25">
      <c r="B156" s="111"/>
      <c r="D156" s="30" t="s">
        <v>75</v>
      </c>
      <c r="E156" s="74">
        <v>6697.09</v>
      </c>
      <c r="F156" s="65">
        <v>6360.52</v>
      </c>
      <c r="G156" s="65">
        <v>3971.43</v>
      </c>
      <c r="H156" s="65">
        <v>4357.76</v>
      </c>
      <c r="I156" s="65">
        <v>4276.88</v>
      </c>
      <c r="S156" s="1"/>
      <c r="T156" s="1"/>
      <c r="U156" s="1"/>
      <c r="V156" s="1"/>
      <c r="W156" s="1"/>
      <c r="X156" s="1"/>
      <c r="Y156" s="1"/>
      <c r="Z156" s="1"/>
    </row>
    <row r="157" spans="2:26" x14ac:dyDescent="0.25">
      <c r="B157" s="111"/>
      <c r="D157" s="30" t="s">
        <v>83</v>
      </c>
      <c r="E157" s="74">
        <v>1425.2370000000001</v>
      </c>
      <c r="F157" s="65">
        <v>1346.6189999999999</v>
      </c>
      <c r="G157" s="65">
        <v>1098.3</v>
      </c>
      <c r="H157" s="65">
        <v>1294.9860000000001</v>
      </c>
      <c r="I157" s="65">
        <v>1057</v>
      </c>
      <c r="S157" s="1"/>
      <c r="T157" s="1"/>
      <c r="U157" s="1"/>
      <c r="V157" s="1"/>
      <c r="W157" s="1"/>
      <c r="X157" s="1"/>
      <c r="Y157" s="1"/>
      <c r="Z157" s="1"/>
    </row>
    <row r="158" spans="2:26" x14ac:dyDescent="0.25">
      <c r="B158" s="111"/>
      <c r="D158" s="30" t="s">
        <v>74</v>
      </c>
      <c r="E158" s="74">
        <v>231.5</v>
      </c>
      <c r="F158" s="65">
        <v>216</v>
      </c>
      <c r="G158" s="65">
        <v>22.2</v>
      </c>
      <c r="H158" s="65">
        <v>33</v>
      </c>
      <c r="I158" s="65">
        <v>111</v>
      </c>
      <c r="S158" s="1"/>
      <c r="T158" s="1"/>
      <c r="U158" s="1"/>
      <c r="V158" s="1"/>
      <c r="W158" s="1"/>
      <c r="X158" s="1"/>
      <c r="Y158" s="1"/>
      <c r="Z158" s="1"/>
    </row>
    <row r="159" spans="2:26" x14ac:dyDescent="0.25">
      <c r="B159" s="111"/>
      <c r="D159" s="30" t="s">
        <v>85</v>
      </c>
      <c r="E159" s="74">
        <v>2778.2000000000003</v>
      </c>
      <c r="F159" s="65">
        <v>2666</v>
      </c>
      <c r="G159" s="65">
        <v>3012</v>
      </c>
      <c r="H159" s="65">
        <v>2860</v>
      </c>
      <c r="I159" s="65">
        <v>2996</v>
      </c>
      <c r="S159" s="1"/>
      <c r="T159" s="1"/>
      <c r="U159" s="1"/>
      <c r="V159" s="1"/>
      <c r="W159" s="1"/>
      <c r="X159" s="1"/>
      <c r="Y159" s="1"/>
      <c r="Z159" s="1"/>
    </row>
    <row r="160" spans="2:26" x14ac:dyDescent="0.25">
      <c r="B160" s="111"/>
      <c r="D160" s="30" t="s">
        <v>88</v>
      </c>
      <c r="E160" s="74">
        <v>0</v>
      </c>
      <c r="F160" s="65">
        <v>0</v>
      </c>
      <c r="G160" s="65">
        <v>0</v>
      </c>
      <c r="H160" s="65">
        <v>0</v>
      </c>
      <c r="I160" s="65">
        <v>0</v>
      </c>
      <c r="J160" s="1"/>
      <c r="Q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5">
      <c r="B161" s="111"/>
      <c r="D161" s="6"/>
      <c r="E161" s="2"/>
      <c r="F161" s="2"/>
      <c r="G161" s="2"/>
      <c r="H161" s="2"/>
      <c r="I161" s="2"/>
      <c r="J161" s="36"/>
      <c r="K161" s="1"/>
      <c r="L161" s="1"/>
      <c r="M161"/>
      <c r="N161"/>
      <c r="O161"/>
      <c r="P161"/>
      <c r="Q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5">
      <c r="B162" s="111"/>
      <c r="D162" s="6"/>
      <c r="E162" s="2"/>
      <c r="F162" s="2"/>
      <c r="G162" s="2"/>
      <c r="H162" s="2"/>
      <c r="I162" s="2"/>
      <c r="J162" s="1"/>
      <c r="K162" s="1"/>
      <c r="L162" s="1"/>
      <c r="M162"/>
      <c r="N162"/>
      <c r="O162"/>
      <c r="P162"/>
      <c r="Q162" s="1"/>
      <c r="S162" s="1"/>
      <c r="T162" s="1"/>
      <c r="U162" s="1"/>
      <c r="V162" s="1"/>
      <c r="W162" s="1"/>
      <c r="X162" s="1"/>
      <c r="Y162" s="1"/>
      <c r="Z162" s="1"/>
    </row>
    <row r="163" spans="2:26" ht="15" customHeight="1" x14ac:dyDescent="0.25">
      <c r="B163" s="116"/>
      <c r="D163" s="25" t="s">
        <v>63</v>
      </c>
      <c r="E163" s="1"/>
      <c r="F163" s="2"/>
      <c r="G163" s="2"/>
      <c r="H163" s="2"/>
      <c r="I163" s="2"/>
      <c r="J163" s="1"/>
      <c r="Q163" s="1"/>
      <c r="S163" s="1"/>
      <c r="T163" s="1"/>
      <c r="U163" s="1"/>
      <c r="V163" s="1"/>
      <c r="W163" s="1"/>
      <c r="X163" s="1"/>
      <c r="Y163" s="1"/>
      <c r="Z163" s="1"/>
    </row>
    <row r="164" spans="2:26" x14ac:dyDescent="0.25">
      <c r="B164" s="116"/>
      <c r="D164" s="6"/>
      <c r="E164" s="1"/>
      <c r="F164" s="2"/>
      <c r="G164" s="2"/>
      <c r="H164" s="2"/>
      <c r="I164" s="2"/>
      <c r="J164" s="1"/>
      <c r="Q164" s="1"/>
      <c r="S164" s="1"/>
      <c r="T164" s="1"/>
      <c r="U164" s="1"/>
      <c r="V164" s="1"/>
      <c r="W164" s="1"/>
      <c r="X164" s="1"/>
      <c r="Y164" s="1"/>
      <c r="Z164" s="1"/>
    </row>
    <row r="165" spans="2:26" x14ac:dyDescent="0.25">
      <c r="B165" s="113"/>
      <c r="D165" s="23" t="s">
        <v>1</v>
      </c>
      <c r="E165" s="55" t="str">
        <f>+'2. Overview'!$E$9</f>
        <v>2010-11</v>
      </c>
      <c r="F165" s="55" t="str">
        <f>+'2. Overview'!$F$9</f>
        <v>2011-12</v>
      </c>
      <c r="G165" s="55" t="str">
        <f>+'2. Overview'!$G$9</f>
        <v>2012-13</v>
      </c>
      <c r="H165" s="55" t="str">
        <f>+'2. Overview'!$H$9</f>
        <v>2013-14</v>
      </c>
      <c r="I165" s="55" t="str">
        <f>+'2. Overview'!$I$9</f>
        <v>2014-15</v>
      </c>
      <c r="J165" s="1"/>
      <c r="Q165" s="1"/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111"/>
      <c r="D166" s="30" t="s">
        <v>18</v>
      </c>
      <c r="E166" s="73">
        <v>325308</v>
      </c>
      <c r="F166" s="64">
        <v>320067</v>
      </c>
      <c r="G166" s="64">
        <v>323456.3</v>
      </c>
      <c r="H166" s="64">
        <v>314066.80000000005</v>
      </c>
      <c r="I166" s="64">
        <v>301170.69999999995</v>
      </c>
      <c r="J166" s="1"/>
      <c r="Q166" s="1"/>
      <c r="S166" s="1"/>
      <c r="T166" s="1"/>
      <c r="U166" s="1"/>
      <c r="V166" s="1"/>
      <c r="W166" s="1"/>
      <c r="X166" s="1"/>
      <c r="Y166" s="1"/>
      <c r="Z166" s="1"/>
    </row>
    <row r="167" spans="2:26" x14ac:dyDescent="0.25">
      <c r="B167" s="111"/>
      <c r="D167" s="30" t="s">
        <v>86</v>
      </c>
      <c r="E167" s="73">
        <v>5772.8</v>
      </c>
      <c r="F167" s="64">
        <v>5398.4300000000057</v>
      </c>
      <c r="G167" s="64">
        <v>5061.7</v>
      </c>
      <c r="H167" s="64">
        <v>4917.7</v>
      </c>
      <c r="I167" s="64">
        <v>4917.8999999999996</v>
      </c>
      <c r="J167" s="1"/>
      <c r="Q167" s="1"/>
      <c r="S167" s="1"/>
      <c r="T167" s="1"/>
      <c r="U167" s="1"/>
      <c r="V167" s="1"/>
      <c r="W167" s="1"/>
      <c r="X167" s="1"/>
      <c r="Y167" s="1"/>
      <c r="Z167" s="1"/>
    </row>
    <row r="168" spans="2:26" x14ac:dyDescent="0.25">
      <c r="B168" s="111"/>
      <c r="D168" s="30" t="s">
        <v>80</v>
      </c>
      <c r="E168" s="74">
        <v>13290</v>
      </c>
      <c r="F168" s="65">
        <v>13125</v>
      </c>
      <c r="G168" s="65">
        <v>12515</v>
      </c>
      <c r="H168" s="65">
        <v>11185</v>
      </c>
      <c r="I168" s="65">
        <v>11145</v>
      </c>
      <c r="J168" s="1"/>
      <c r="Q168" s="1"/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111"/>
      <c r="D169" s="30" t="s">
        <v>78</v>
      </c>
      <c r="E169" s="74">
        <v>10697.64</v>
      </c>
      <c r="F169" s="65">
        <v>10560</v>
      </c>
      <c r="G169" s="65">
        <v>10073</v>
      </c>
      <c r="H169" s="65">
        <v>10323</v>
      </c>
      <c r="I169" s="65">
        <v>10263</v>
      </c>
      <c r="J169" s="1"/>
      <c r="Q169" s="1"/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111"/>
      <c r="D170" s="30" t="s">
        <v>82</v>
      </c>
      <c r="E170" s="74">
        <v>23200.720000000001</v>
      </c>
      <c r="F170" s="65">
        <v>23871.375</v>
      </c>
      <c r="G170" s="65">
        <v>24878.6</v>
      </c>
      <c r="H170" s="65">
        <v>27364.769999999997</v>
      </c>
      <c r="I170" s="65">
        <v>27223.77</v>
      </c>
      <c r="J170" s="1"/>
      <c r="Q170" s="1"/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111"/>
      <c r="D171" s="30" t="s">
        <v>79</v>
      </c>
      <c r="E171" s="74">
        <v>12768.300000000001</v>
      </c>
      <c r="F171" s="65">
        <v>10702.3</v>
      </c>
      <c r="G171" s="65">
        <v>10421.31</v>
      </c>
      <c r="H171" s="65">
        <v>9538</v>
      </c>
      <c r="I171" s="65">
        <v>10227.699999999999</v>
      </c>
      <c r="J171" s="1"/>
      <c r="Q171" s="1"/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111"/>
      <c r="D172" s="30" t="s">
        <v>81</v>
      </c>
      <c r="E172" s="74">
        <v>12373</v>
      </c>
      <c r="F172" s="65">
        <v>11711</v>
      </c>
      <c r="G172" s="65">
        <v>11296</v>
      </c>
      <c r="H172" s="65">
        <v>11388</v>
      </c>
      <c r="I172" s="65">
        <v>11836</v>
      </c>
      <c r="J172" s="1"/>
      <c r="Q172" s="1"/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111"/>
      <c r="D173" s="30" t="s">
        <v>87</v>
      </c>
      <c r="E173" s="74">
        <v>2775.3</v>
      </c>
      <c r="F173" s="65">
        <v>2866.8999999999996</v>
      </c>
      <c r="G173" s="65">
        <v>2763.34</v>
      </c>
      <c r="H173" s="65">
        <v>3015.26</v>
      </c>
      <c r="I173" s="65">
        <v>3227</v>
      </c>
      <c r="J173" s="1"/>
      <c r="Q173" s="1"/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111"/>
      <c r="D174" s="30" t="s">
        <v>77</v>
      </c>
      <c r="E174" s="74">
        <v>31152</v>
      </c>
      <c r="F174" s="65">
        <v>29314</v>
      </c>
      <c r="G174" s="65">
        <v>26040.43965</v>
      </c>
      <c r="H174" s="65">
        <v>27473</v>
      </c>
      <c r="I174" s="65">
        <v>26852</v>
      </c>
      <c r="J174" s="1"/>
      <c r="Q174" s="1"/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111"/>
      <c r="D175" s="30" t="s">
        <v>76</v>
      </c>
      <c r="E175" s="74">
        <v>14439</v>
      </c>
      <c r="F175" s="65">
        <v>13964</v>
      </c>
      <c r="G175" s="65">
        <v>13057</v>
      </c>
      <c r="H175" s="65">
        <v>13095</v>
      </c>
      <c r="I175" s="65">
        <v>12897</v>
      </c>
      <c r="J175" s="1"/>
      <c r="Q175" s="1"/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111"/>
      <c r="D176" s="30" t="s">
        <v>11</v>
      </c>
      <c r="E176" s="74">
        <v>3667</v>
      </c>
      <c r="F176" s="65">
        <v>3491</v>
      </c>
      <c r="G176" s="65">
        <v>3638</v>
      </c>
      <c r="H176" s="65">
        <v>3954</v>
      </c>
      <c r="I176" s="65">
        <v>3911</v>
      </c>
      <c r="J176" s="1"/>
      <c r="Q176" s="1"/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111"/>
      <c r="D177" s="30" t="s">
        <v>84</v>
      </c>
      <c r="E177" s="74">
        <v>6128.35</v>
      </c>
      <c r="F177" s="65">
        <v>5645</v>
      </c>
      <c r="G177" s="65">
        <v>5503</v>
      </c>
      <c r="H177" s="65">
        <v>5706</v>
      </c>
      <c r="I177" s="65">
        <v>5538</v>
      </c>
      <c r="J177" s="1"/>
      <c r="Q177" s="1"/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111"/>
      <c r="D178" s="30" t="s">
        <v>75</v>
      </c>
      <c r="E178" s="74">
        <v>10351.32</v>
      </c>
      <c r="F178" s="65">
        <v>9686.6</v>
      </c>
      <c r="G178" s="65">
        <v>8835.369999999999</v>
      </c>
      <c r="H178" s="65">
        <v>9422.76</v>
      </c>
      <c r="I178" s="65">
        <v>9101.23</v>
      </c>
      <c r="J178" s="1"/>
      <c r="Q178" s="1"/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111"/>
      <c r="D179" s="30" t="s">
        <v>83</v>
      </c>
      <c r="E179" s="74">
        <v>3571.4349999999999</v>
      </c>
      <c r="F179" s="65">
        <v>3251.511</v>
      </c>
      <c r="G179" s="65">
        <v>2727.7</v>
      </c>
      <c r="H179" s="65">
        <v>3156.9859999999999</v>
      </c>
      <c r="I179" s="65">
        <v>2676.7</v>
      </c>
      <c r="J179" s="1"/>
      <c r="Q179" s="1"/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111"/>
      <c r="D180" s="30" t="s">
        <v>74</v>
      </c>
      <c r="E180" s="74">
        <v>11616.204550999997</v>
      </c>
      <c r="F180" s="65">
        <v>10220.5</v>
      </c>
      <c r="G180" s="65">
        <v>9435.9000000000015</v>
      </c>
      <c r="H180" s="65">
        <v>10786</v>
      </c>
      <c r="I180" s="65">
        <v>10347</v>
      </c>
      <c r="J180" s="1"/>
      <c r="Q180" s="1"/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111"/>
      <c r="D181" s="30" t="s">
        <v>85</v>
      </c>
      <c r="E181" s="74">
        <v>8442.7000000000007</v>
      </c>
      <c r="F181" s="65">
        <v>8211</v>
      </c>
      <c r="G181" s="65">
        <v>8442</v>
      </c>
      <c r="H181" s="65">
        <v>8567</v>
      </c>
      <c r="I181" s="65">
        <v>9030</v>
      </c>
      <c r="J181" s="1"/>
      <c r="Q181" s="1"/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111"/>
      <c r="D182" s="30" t="s">
        <v>88</v>
      </c>
      <c r="E182" s="74">
        <v>1433.9209999999998</v>
      </c>
      <c r="F182" s="65">
        <v>1509.8510000000001</v>
      </c>
      <c r="G182" s="65">
        <v>1347</v>
      </c>
      <c r="H182" s="65">
        <v>1488</v>
      </c>
      <c r="I182" s="65">
        <v>1321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112"/>
      <c r="D183" s="6"/>
      <c r="E183" s="2"/>
      <c r="F183" s="2"/>
      <c r="G183" s="2"/>
      <c r="H183" s="2"/>
      <c r="I183" s="2"/>
      <c r="J183" s="36"/>
      <c r="K183" s="1"/>
      <c r="L183" s="1"/>
      <c r="M183" s="1"/>
      <c r="N183" s="1"/>
      <c r="O183" s="1"/>
      <c r="P183" s="1"/>
      <c r="Q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112"/>
      <c r="D184" s="6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S184" s="1"/>
      <c r="T184" s="1"/>
      <c r="U184" s="1"/>
      <c r="V184" s="1"/>
      <c r="W184" s="1"/>
      <c r="X184" s="1"/>
      <c r="Y184" s="1"/>
      <c r="Z184" s="1"/>
    </row>
    <row r="185" spans="2:26" ht="15" customHeight="1" x14ac:dyDescent="0.25">
      <c r="B185" s="116"/>
      <c r="D185" s="25" t="s">
        <v>43</v>
      </c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116"/>
      <c r="D186" s="6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 ht="33" customHeight="1" x14ac:dyDescent="0.25">
      <c r="B187" s="113"/>
      <c r="D187" s="23"/>
      <c r="E187" s="52" t="s">
        <v>89</v>
      </c>
      <c r="F187" s="52" t="s">
        <v>90</v>
      </c>
      <c r="G187" s="52" t="s">
        <v>91</v>
      </c>
      <c r="H187" s="52" t="s">
        <v>92</v>
      </c>
      <c r="I187" s="52" t="s">
        <v>93</v>
      </c>
      <c r="J187" s="52" t="s">
        <v>64</v>
      </c>
      <c r="K187" s="99"/>
      <c r="L187" s="1"/>
      <c r="M187" s="1"/>
      <c r="N187" s="1"/>
      <c r="O187" s="1"/>
      <c r="P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111"/>
      <c r="D188" s="30" t="s">
        <v>18</v>
      </c>
      <c r="E188" s="50">
        <v>9868</v>
      </c>
      <c r="F188" s="59">
        <v>51</v>
      </c>
      <c r="G188" s="59">
        <v>10445</v>
      </c>
      <c r="H188" s="59">
        <v>18129</v>
      </c>
      <c r="I188" s="72">
        <v>8216</v>
      </c>
      <c r="J188" s="83">
        <v>46709</v>
      </c>
      <c r="K188" s="99"/>
      <c r="L188" s="11"/>
      <c r="M188" s="1"/>
      <c r="N188" s="1"/>
      <c r="O188" s="1"/>
      <c r="P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111"/>
      <c r="D189" s="30" t="s">
        <v>2</v>
      </c>
      <c r="E189" s="54">
        <v>0</v>
      </c>
      <c r="F189" s="33">
        <v>21</v>
      </c>
      <c r="G189" s="33">
        <v>0</v>
      </c>
      <c r="H189" s="33">
        <v>0</v>
      </c>
      <c r="I189" s="60">
        <v>119</v>
      </c>
      <c r="J189" s="83">
        <v>140</v>
      </c>
      <c r="K189" s="99"/>
      <c r="L189" s="11"/>
      <c r="M189" s="1"/>
      <c r="N189" s="1"/>
      <c r="O189" s="1"/>
      <c r="P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111"/>
      <c r="D190" s="30" t="s">
        <v>3</v>
      </c>
      <c r="E190" s="54">
        <v>0</v>
      </c>
      <c r="F190" s="33">
        <v>2286</v>
      </c>
      <c r="G190" s="33">
        <v>455</v>
      </c>
      <c r="H190" s="33">
        <v>0</v>
      </c>
      <c r="I190" s="60">
        <v>656</v>
      </c>
      <c r="J190" s="83">
        <v>3397</v>
      </c>
      <c r="K190" s="99"/>
      <c r="L190" s="11"/>
      <c r="M190" s="1"/>
      <c r="N190" s="1"/>
      <c r="O190" s="1"/>
      <c r="P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111"/>
      <c r="D191" s="30" t="s">
        <v>4</v>
      </c>
      <c r="E191" s="54">
        <v>0</v>
      </c>
      <c r="F191" s="33">
        <v>515</v>
      </c>
      <c r="G191" s="33">
        <v>790</v>
      </c>
      <c r="H191" s="33">
        <v>0</v>
      </c>
      <c r="I191" s="60">
        <v>2359</v>
      </c>
      <c r="J191" s="83">
        <v>3665</v>
      </c>
      <c r="K191" s="99"/>
      <c r="L191" s="11"/>
      <c r="M191" s="1"/>
      <c r="N191" s="1"/>
      <c r="O191" s="1"/>
      <c r="P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111"/>
      <c r="D192" s="30" t="s">
        <v>5</v>
      </c>
      <c r="E192" s="54">
        <v>0</v>
      </c>
      <c r="F192" s="33">
        <v>2341</v>
      </c>
      <c r="G192" s="33">
        <v>1356</v>
      </c>
      <c r="H192" s="33">
        <v>0</v>
      </c>
      <c r="I192" s="60">
        <v>1382</v>
      </c>
      <c r="J192" s="83">
        <v>5078</v>
      </c>
      <c r="K192" s="99"/>
      <c r="L192" s="11"/>
      <c r="M192" s="1"/>
      <c r="N192" s="1"/>
      <c r="O192" s="1"/>
      <c r="P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111"/>
      <c r="D193" s="30" t="s">
        <v>6</v>
      </c>
      <c r="E193" s="54">
        <v>0</v>
      </c>
      <c r="F193" s="33">
        <v>109</v>
      </c>
      <c r="G193" s="33">
        <v>905</v>
      </c>
      <c r="H193" s="33">
        <v>95</v>
      </c>
      <c r="I193" s="60">
        <v>421</v>
      </c>
      <c r="J193" s="83">
        <v>1531</v>
      </c>
      <c r="K193" s="99"/>
      <c r="L193" s="11"/>
      <c r="M193" s="1"/>
      <c r="N193" s="1"/>
      <c r="O193" s="1"/>
      <c r="P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111"/>
      <c r="D194" s="30" t="s">
        <v>7</v>
      </c>
      <c r="E194" s="54">
        <v>0</v>
      </c>
      <c r="F194" s="33">
        <v>1130</v>
      </c>
      <c r="G194" s="33">
        <v>2068</v>
      </c>
      <c r="H194" s="33">
        <v>0</v>
      </c>
      <c r="I194" s="60">
        <v>0</v>
      </c>
      <c r="J194" s="83">
        <v>3198</v>
      </c>
      <c r="K194" s="99"/>
      <c r="L194" s="11"/>
      <c r="M194" s="1"/>
      <c r="N194" s="1"/>
      <c r="O194" s="1"/>
      <c r="P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111"/>
      <c r="D195" s="30" t="s">
        <v>8</v>
      </c>
      <c r="E195" s="54">
        <v>0</v>
      </c>
      <c r="F195" s="33">
        <v>0</v>
      </c>
      <c r="G195" s="33">
        <v>1272</v>
      </c>
      <c r="H195" s="33">
        <v>1482</v>
      </c>
      <c r="I195" s="60">
        <v>0</v>
      </c>
      <c r="J195" s="83">
        <v>2755</v>
      </c>
      <c r="K195" s="99"/>
      <c r="L195" s="11"/>
      <c r="M195" s="1"/>
      <c r="N195" s="1"/>
      <c r="O195" s="1"/>
      <c r="P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111"/>
      <c r="D196" s="30" t="s">
        <v>9</v>
      </c>
      <c r="E196" s="54">
        <v>0</v>
      </c>
      <c r="F196" s="33">
        <v>47</v>
      </c>
      <c r="G196" s="33">
        <v>1058</v>
      </c>
      <c r="H196" s="33">
        <v>596</v>
      </c>
      <c r="I196" s="60">
        <v>0</v>
      </c>
      <c r="J196" s="83">
        <v>1701</v>
      </c>
      <c r="K196" s="99"/>
      <c r="L196" s="11"/>
      <c r="M196" s="1"/>
      <c r="N196" s="1"/>
      <c r="O196" s="1"/>
      <c r="P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111"/>
      <c r="D197" s="30" t="s">
        <v>10</v>
      </c>
      <c r="E197" s="54">
        <v>0</v>
      </c>
      <c r="F197" s="33">
        <v>353</v>
      </c>
      <c r="G197" s="33">
        <v>7334</v>
      </c>
      <c r="H197" s="33">
        <v>0</v>
      </c>
      <c r="I197" s="60">
        <v>0</v>
      </c>
      <c r="J197" s="83">
        <v>7686</v>
      </c>
      <c r="K197" s="99"/>
      <c r="L197" s="11"/>
      <c r="M197" s="1"/>
      <c r="N197" s="1"/>
      <c r="O197" s="1"/>
      <c r="P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111"/>
      <c r="D198" s="30" t="s">
        <v>11</v>
      </c>
      <c r="E198" s="54">
        <v>0</v>
      </c>
      <c r="F198" s="33">
        <v>718</v>
      </c>
      <c r="G198" s="33">
        <v>1501</v>
      </c>
      <c r="H198" s="33">
        <v>0</v>
      </c>
      <c r="I198" s="60">
        <v>14</v>
      </c>
      <c r="J198" s="83">
        <v>2233</v>
      </c>
      <c r="K198" s="99"/>
      <c r="L198" s="11"/>
      <c r="M198" s="1"/>
      <c r="N198" s="1"/>
      <c r="O198" s="1"/>
      <c r="P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111"/>
      <c r="D199" s="30" t="s">
        <v>12</v>
      </c>
      <c r="E199" s="54">
        <v>0</v>
      </c>
      <c r="F199" s="33">
        <v>0</v>
      </c>
      <c r="G199" s="33">
        <v>2799</v>
      </c>
      <c r="H199" s="33">
        <v>0</v>
      </c>
      <c r="I199" s="60">
        <v>0</v>
      </c>
      <c r="J199" s="83">
        <v>2799</v>
      </c>
      <c r="K199" s="99"/>
      <c r="L199" s="11"/>
      <c r="M199" s="1"/>
      <c r="N199" s="1"/>
      <c r="O199" s="1"/>
      <c r="P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5">
      <c r="B200" s="111"/>
      <c r="D200" s="30" t="s">
        <v>13</v>
      </c>
      <c r="E200" s="54">
        <v>0</v>
      </c>
      <c r="F200" s="33">
        <v>256</v>
      </c>
      <c r="G200" s="33">
        <v>2199</v>
      </c>
      <c r="H200" s="33">
        <v>0</v>
      </c>
      <c r="I200" s="60">
        <v>98</v>
      </c>
      <c r="J200" s="83">
        <v>2552</v>
      </c>
      <c r="K200" s="99"/>
      <c r="L200" s="11"/>
      <c r="M200" s="1"/>
      <c r="N200" s="1"/>
      <c r="O200" s="1"/>
      <c r="P200" s="1"/>
      <c r="Q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5">
      <c r="B201" s="111"/>
      <c r="D201" s="30" t="s">
        <v>14</v>
      </c>
      <c r="E201" s="54">
        <v>0</v>
      </c>
      <c r="F201" s="33">
        <v>5</v>
      </c>
      <c r="G201" s="33">
        <v>141</v>
      </c>
      <c r="H201" s="33">
        <v>0</v>
      </c>
      <c r="I201" s="60">
        <v>0</v>
      </c>
      <c r="J201" s="83">
        <v>145</v>
      </c>
      <c r="K201" s="99"/>
      <c r="L201" s="11"/>
      <c r="M201" s="1"/>
      <c r="N201" s="1"/>
      <c r="O201" s="1"/>
      <c r="P201" s="1"/>
      <c r="Q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5">
      <c r="B202" s="111"/>
      <c r="D202" s="30" t="s">
        <v>15</v>
      </c>
      <c r="E202" s="54">
        <v>0</v>
      </c>
      <c r="F202" s="33">
        <v>213</v>
      </c>
      <c r="G202" s="33">
        <v>1517</v>
      </c>
      <c r="H202" s="33">
        <v>0</v>
      </c>
      <c r="I202" s="60">
        <v>248</v>
      </c>
      <c r="J202" s="83">
        <v>1978</v>
      </c>
      <c r="K202" s="99"/>
      <c r="L202" s="11"/>
      <c r="M202" s="1"/>
      <c r="N202" s="1"/>
      <c r="O202" s="1"/>
      <c r="P202" s="1"/>
      <c r="Q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111"/>
      <c r="D203" s="30" t="s">
        <v>16</v>
      </c>
      <c r="E203" s="54">
        <v>0</v>
      </c>
      <c r="F203" s="33">
        <v>964</v>
      </c>
      <c r="G203" s="33">
        <v>3561</v>
      </c>
      <c r="H203" s="33">
        <v>0</v>
      </c>
      <c r="I203" s="60">
        <v>842</v>
      </c>
      <c r="J203" s="83">
        <v>5367</v>
      </c>
      <c r="K203" s="99"/>
      <c r="L203" s="11"/>
      <c r="M203" s="1"/>
      <c r="N203" s="1"/>
      <c r="O203" s="1"/>
      <c r="P203" s="1"/>
      <c r="Q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111"/>
      <c r="D204" s="30" t="s">
        <v>17</v>
      </c>
      <c r="E204" s="34">
        <v>0</v>
      </c>
      <c r="F204" s="51">
        <v>6</v>
      </c>
      <c r="G204" s="51">
        <v>244</v>
      </c>
      <c r="H204" s="51">
        <v>0</v>
      </c>
      <c r="I204" s="57">
        <v>4</v>
      </c>
      <c r="J204" s="83">
        <v>254</v>
      </c>
      <c r="K204" s="99"/>
      <c r="L204" s="11"/>
      <c r="M204" s="1"/>
      <c r="N204" s="1"/>
      <c r="O204" s="1"/>
      <c r="P204" s="1"/>
      <c r="Q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111"/>
      <c r="D205" s="77" t="s">
        <v>20</v>
      </c>
      <c r="E205" s="79">
        <f>SUM(E188:E204)</f>
        <v>9868</v>
      </c>
      <c r="F205" s="97">
        <f t="shared" ref="F205:J205" si="2">SUM(F188:F204)</f>
        <v>9015</v>
      </c>
      <c r="G205" s="97">
        <f t="shared" si="2"/>
        <v>37645</v>
      </c>
      <c r="H205" s="97">
        <f t="shared" si="2"/>
        <v>20302</v>
      </c>
      <c r="I205" s="97">
        <f t="shared" si="2"/>
        <v>14359</v>
      </c>
      <c r="J205" s="55">
        <f t="shared" si="2"/>
        <v>91188</v>
      </c>
      <c r="K205" s="99"/>
      <c r="L205" s="1"/>
      <c r="M205" s="1"/>
      <c r="N205" s="1"/>
      <c r="O205" s="1"/>
      <c r="P205" s="1"/>
      <c r="Q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111"/>
      <c r="D206" s="77" t="s">
        <v>69</v>
      </c>
      <c r="E206" s="95">
        <f>+E205/SUM($E$205:$I$205)</f>
        <v>0.10821480661044644</v>
      </c>
      <c r="F206" s="101">
        <f t="shared" ref="F206:I206" si="3">+F205/SUM($E$205:$I$205)</f>
        <v>9.8860608187391022E-2</v>
      </c>
      <c r="G206" s="101">
        <f t="shared" si="3"/>
        <v>0.41282391516520633</v>
      </c>
      <c r="H206" s="101">
        <f t="shared" si="3"/>
        <v>0.22263650220969636</v>
      </c>
      <c r="I206" s="101">
        <f t="shared" si="3"/>
        <v>0.15746416782725986</v>
      </c>
      <c r="J206" s="83" t="s">
        <v>70</v>
      </c>
      <c r="K206" s="99"/>
      <c r="L206" s="1"/>
      <c r="M206" s="1"/>
      <c r="N206" s="1"/>
      <c r="O206" s="1"/>
      <c r="P206" s="1"/>
      <c r="Q206" s="1"/>
      <c r="S206" s="1"/>
      <c r="T206" s="1"/>
      <c r="U206" s="1"/>
      <c r="V206" s="1"/>
      <c r="W206" s="1"/>
      <c r="X206" s="1"/>
      <c r="Y206" s="1"/>
      <c r="Z206" s="1"/>
    </row>
    <row r="207" spans="2:26" ht="12.75" x14ac:dyDescent="0.2">
      <c r="C207" s="75"/>
      <c r="D207" s="75"/>
      <c r="E207" s="75"/>
      <c r="F207" s="75"/>
      <c r="G207" s="75"/>
      <c r="H207" s="75"/>
      <c r="I207" s="75"/>
      <c r="J207" s="75"/>
      <c r="K207" s="115"/>
      <c r="L207" s="1"/>
      <c r="M207" s="1"/>
      <c r="N207" s="1"/>
      <c r="O207" s="1"/>
      <c r="P207" s="1"/>
      <c r="Q207" s="1"/>
      <c r="S207" s="1"/>
      <c r="T207" s="1"/>
      <c r="U207" s="1"/>
      <c r="V207" s="1"/>
      <c r="W207" s="1"/>
      <c r="X207" s="1"/>
      <c r="Y207" s="1"/>
      <c r="Z207" s="1"/>
    </row>
    <row r="208" spans="2:26" ht="12.75" x14ac:dyDescent="0.2">
      <c r="C208" s="75"/>
      <c r="D208" s="75"/>
      <c r="E208" s="75"/>
      <c r="F208" s="75"/>
      <c r="G208" s="75"/>
      <c r="H208" s="75"/>
      <c r="I208" s="75"/>
      <c r="J208" s="75"/>
      <c r="K208" s="75"/>
      <c r="L208" s="1"/>
      <c r="M208" s="1"/>
      <c r="N208" s="1"/>
      <c r="O208" s="1"/>
      <c r="P208" s="1"/>
      <c r="Q208" s="1"/>
      <c r="S208" s="1"/>
      <c r="T208" s="1"/>
      <c r="U208" s="1"/>
      <c r="V208" s="1"/>
      <c r="W208" s="1"/>
      <c r="X208" s="1"/>
      <c r="Y208" s="1"/>
      <c r="Z208" s="1"/>
    </row>
    <row r="209" spans="4:26" x14ac:dyDescent="0.25">
      <c r="D209" s="3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S209" s="1"/>
      <c r="T209" s="1"/>
      <c r="U209" s="1"/>
      <c r="V209" s="1"/>
      <c r="W209" s="1"/>
      <c r="X209" s="1"/>
      <c r="Y209" s="1"/>
      <c r="Z209" s="1"/>
    </row>
  </sheetData>
  <mergeCells count="5">
    <mergeCell ref="B185:B186"/>
    <mergeCell ref="B163:B164"/>
    <mergeCell ref="B141:B142"/>
    <mergeCell ref="B119:B120"/>
    <mergeCell ref="B97:B98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 Overview</vt:lpstr>
      <vt:lpstr>3. Usage, price trends</vt:lpstr>
      <vt:lpstr>4. Customer response &amp; Service</vt:lpstr>
      <vt:lpstr>5. Network Reliability</vt:lpstr>
      <vt:lpstr>6. Drinking Water Quality</vt:lpstr>
      <vt:lpstr>7. Environmental</vt:lpstr>
      <vt:lpstr>'3. Usage, price trends'!Print_Area</vt:lpstr>
      <vt:lpstr>'4. Customer response &amp; Service'!Print_Area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Ross Tsokas</cp:lastModifiedBy>
  <cp:lastPrinted>2015-11-30T03:44:19Z</cp:lastPrinted>
  <dcterms:created xsi:type="dcterms:W3CDTF">2010-12-06T00:00:31Z</dcterms:created>
  <dcterms:modified xsi:type="dcterms:W3CDTF">2015-12-11T03:04:34Z</dcterms:modified>
</cp:coreProperties>
</file>