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theme/themeOverride3.xml" ContentType="application/vnd.openxmlformats-officedocument.themeOverride+xml"/>
  <Override PartName="/xl/charts/chart8.xml" ContentType="application/vnd.openxmlformats-officedocument.drawingml.chart+xml"/>
  <Override PartName="/xl/theme/themeOverride4.xml" ContentType="application/vnd.openxmlformats-officedocument.themeOverride+xml"/>
  <Override PartName="/xl/charts/chart9.xml" ContentType="application/vnd.openxmlformats-officedocument.drawingml.chart+xml"/>
  <Override PartName="/xl/theme/themeOverride5.xml" ContentType="application/vnd.openxmlformats-officedocument.themeOverride+xml"/>
  <Override PartName="/xl/charts/chart10.xml" ContentType="application/vnd.openxmlformats-officedocument.drawingml.chart+xml"/>
  <Override PartName="/xl/theme/themeOverride6.xml" ContentType="application/vnd.openxmlformats-officedocument.themeOverride+xml"/>
  <Override PartName="/xl/charts/chart11.xml" ContentType="application/vnd.openxmlformats-officedocument.drawingml.chart+xml"/>
  <Override PartName="/xl/theme/themeOverride7.xml" ContentType="application/vnd.openxmlformats-officedocument.themeOverride+xml"/>
  <Override PartName="/xl/charts/chart12.xml" ContentType="application/vnd.openxmlformats-officedocument.drawingml.chart+xml"/>
  <Override PartName="/xl/theme/themeOverride8.xml" ContentType="application/vnd.openxmlformats-officedocument.themeOverride+xml"/>
  <Override PartName="/xl/charts/chart13.xml" ContentType="application/vnd.openxmlformats-officedocument.drawingml.chart+xml"/>
  <Override PartName="/xl/theme/themeOverride9.xml" ContentType="application/vnd.openxmlformats-officedocument.themeOverrid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theme/themeOverride10.xml" ContentType="application/vnd.openxmlformats-officedocument.themeOverride+xml"/>
  <Override PartName="/xl/charts/chart16.xml" ContentType="application/vnd.openxmlformats-officedocument.drawingml.chart+xml"/>
  <Override PartName="/xl/theme/themeOverride11.xml" ContentType="application/vnd.openxmlformats-officedocument.themeOverride+xml"/>
  <Override PartName="/xl/charts/chart17.xml" ContentType="application/vnd.openxmlformats-officedocument.drawingml.chart+xml"/>
  <Override PartName="/xl/theme/themeOverride12.xml" ContentType="application/vnd.openxmlformats-officedocument.themeOverride+xml"/>
  <Override PartName="/xl/drawings/drawing5.xml" ContentType="application/vnd.openxmlformats-officedocument.drawing+xml"/>
  <Override PartName="/xl/charts/chart18.xml" ContentType="application/vnd.openxmlformats-officedocument.drawingml.chart+xml"/>
  <Override PartName="/xl/theme/themeOverride13.xml" ContentType="application/vnd.openxmlformats-officedocument.themeOverride+xml"/>
  <Override PartName="/xl/charts/chart19.xml" ContentType="application/vnd.openxmlformats-officedocument.drawingml.chart+xml"/>
  <Override PartName="/xl/theme/themeOverride14.xml" ContentType="application/vnd.openxmlformats-officedocument.themeOverride+xml"/>
  <Override PartName="/xl/charts/chart20.xml" ContentType="application/vnd.openxmlformats-officedocument.drawingml.chart+xml"/>
  <Override PartName="/xl/theme/themeOverride15.xml" ContentType="application/vnd.openxmlformats-officedocument.themeOverride+xml"/>
  <Override PartName="/xl/charts/chart21.xml" ContentType="application/vnd.openxmlformats-officedocument.drawingml.chart+xml"/>
  <Override PartName="/xl/theme/themeOverride16.xml" ContentType="application/vnd.openxmlformats-officedocument.themeOverride+xml"/>
  <Override PartName="/xl/charts/chart22.xml" ContentType="application/vnd.openxmlformats-officedocument.drawingml.chart+xml"/>
  <Override PartName="/xl/theme/themeOverride17.xml" ContentType="application/vnd.openxmlformats-officedocument.themeOverride+xml"/>
  <Override PartName="/xl/charts/chart23.xml" ContentType="application/vnd.openxmlformats-officedocument.drawingml.chart+xml"/>
  <Override PartName="/xl/theme/themeOverride18.xml" ContentType="application/vnd.openxmlformats-officedocument.themeOverride+xml"/>
  <Override PartName="/xl/charts/chart24.xml" ContentType="application/vnd.openxmlformats-officedocument.drawingml.chart+xml"/>
  <Override PartName="/xl/theme/themeOverride19.xml" ContentType="application/vnd.openxmlformats-officedocument.themeOverride+xml"/>
  <Override PartName="/xl/charts/chart25.xml" ContentType="application/vnd.openxmlformats-officedocument.drawingml.chart+xml"/>
  <Override PartName="/xl/theme/themeOverride20.xml" ContentType="application/vnd.openxmlformats-officedocument.themeOverride+xml"/>
  <Override PartName="/xl/charts/chart26.xml" ContentType="application/vnd.openxmlformats-officedocument.drawingml.chart+xml"/>
  <Override PartName="/xl/theme/themeOverride21.xml" ContentType="application/vnd.openxmlformats-officedocument.themeOverride+xml"/>
  <Override PartName="/xl/charts/chart27.xml" ContentType="application/vnd.openxmlformats-officedocument.drawingml.chart+xml"/>
  <Override PartName="/xl/theme/themeOverride22.xml" ContentType="application/vnd.openxmlformats-officedocument.themeOverride+xml"/>
  <Override PartName="/xl/charts/chart28.xml" ContentType="application/vnd.openxmlformats-officedocument.drawingml.chart+xml"/>
  <Override PartName="/xl/theme/themeOverride23.xml" ContentType="application/vnd.openxmlformats-officedocument.themeOverride+xml"/>
  <Override PartName="/xl/charts/chart29.xml" ContentType="application/vnd.openxmlformats-officedocument.drawingml.chart+xml"/>
  <Override PartName="/xl/theme/themeOverride24.xml" ContentType="application/vnd.openxmlformats-officedocument.themeOverride+xml"/>
  <Override PartName="/xl/charts/chart30.xml" ContentType="application/vnd.openxmlformats-officedocument.drawingml.chart+xml"/>
  <Override PartName="/xl/theme/themeOverride25.xml" ContentType="application/vnd.openxmlformats-officedocument.themeOverride+xml"/>
  <Override PartName="/xl/charts/chart31.xml" ContentType="application/vnd.openxmlformats-officedocument.drawingml.chart+xml"/>
  <Override PartName="/xl/theme/themeOverride26.xml" ContentType="application/vnd.openxmlformats-officedocument.themeOverride+xml"/>
  <Override PartName="/xl/charts/chart32.xml" ContentType="application/vnd.openxmlformats-officedocument.drawingml.chart+xml"/>
  <Override PartName="/xl/theme/themeOverride27.xml" ContentType="application/vnd.openxmlformats-officedocument.themeOverride+xml"/>
  <Override PartName="/xl/charts/chart33.xml" ContentType="application/vnd.openxmlformats-officedocument.drawingml.chart+xml"/>
  <Override PartName="/xl/theme/themeOverride28.xml" ContentType="application/vnd.openxmlformats-officedocument.themeOverride+xml"/>
  <Override PartName="/xl/drawings/drawing6.xml" ContentType="application/vnd.openxmlformats-officedocument.drawing+xml"/>
  <Override PartName="/xl/charts/chart34.xml" ContentType="application/vnd.openxmlformats-officedocument.drawingml.chart+xml"/>
  <Override PartName="/xl/theme/themeOverride29.xml" ContentType="application/vnd.openxmlformats-officedocument.themeOverride+xml"/>
  <Override PartName="/xl/charts/chart35.xml" ContentType="application/vnd.openxmlformats-officedocument.drawingml.chart+xml"/>
  <Override PartName="/xl/theme/themeOverride30.xml" ContentType="application/vnd.openxmlformats-officedocument.themeOverride+xml"/>
  <Override PartName="/xl/charts/chart36.xml" ContentType="application/vnd.openxmlformats-officedocument.drawingml.chart+xml"/>
  <Override PartName="/xl/theme/themeOverride31.xml" ContentType="application/vnd.openxmlformats-officedocument.themeOverride+xml"/>
  <Override PartName="/xl/charts/chart37.xml" ContentType="application/vnd.openxmlformats-officedocument.drawingml.chart+xml"/>
  <Override PartName="/xl/drawings/drawing7.xml" ContentType="application/vnd.openxmlformats-officedocument.drawing+xml"/>
  <Override PartName="/xl/charts/chart38.xml" ContentType="application/vnd.openxmlformats-officedocument.drawingml.chart+xml"/>
  <Override PartName="/xl/theme/themeOverride32.xml" ContentType="application/vnd.openxmlformats-officedocument.themeOverride+xml"/>
  <Override PartName="/xl/charts/chart39.xml" ContentType="application/vnd.openxmlformats-officedocument.drawingml.chart+xml"/>
  <Override PartName="/xl/theme/themeOverride33.xml" ContentType="application/vnd.openxmlformats-officedocument.themeOverride+xml"/>
  <Override PartName="/xl/charts/chart40.xml" ContentType="application/vnd.openxmlformats-officedocument.drawingml.chart+xml"/>
  <Override PartName="/xl/theme/themeOverride34.xml" ContentType="application/vnd.openxmlformats-officedocument.themeOverride+xml"/>
  <Override PartName="/xl/charts/chart41.xml" ContentType="application/vnd.openxmlformats-officedocument.drawingml.chart+xml"/>
  <Override PartName="/xl/drawings/drawing8.xml" ContentType="application/vnd.openxmlformats-officedocument.drawingml.chartshapes+xml"/>
  <Override PartName="/xl/charts/chart42.xml" ContentType="application/vnd.openxmlformats-officedocument.drawingml.chart+xml"/>
  <Override PartName="/xl/drawings/drawing9.xml" ContentType="application/vnd.openxmlformats-officedocument.drawingml.chartshapes+xml"/>
  <Override PartName="/xl/charts/chart43.xml" ContentType="application/vnd.openxmlformats-officedocument.drawingml.chart+xml"/>
  <Override PartName="/xl/theme/themeOverride3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Water\Annual Water Performance Report\ESC Report - Data 2019-20\010 - Final docs for the web\"/>
    </mc:Choice>
  </mc:AlternateContent>
  <xr:revisionPtr revIDLastSave="0" documentId="13_ncr:1_{C6420AAB-9781-4FB2-B588-3278FD0E0B2A}" xr6:coauthVersionLast="45" xr6:coauthVersionMax="45" xr10:uidLastSave="{00000000-0000-0000-0000-000000000000}"/>
  <bookViews>
    <workbookView xWindow="-120" yWindow="-120" windowWidth="20730" windowHeight="11160" tabRatio="882" xr2:uid="{00000000-000D-0000-FFFF-FFFF00000000}"/>
  </bookViews>
  <sheets>
    <sheet name="1. Introduction" sheetId="9" r:id="rId1"/>
    <sheet name="2. Victorian water industry" sheetId="8" r:id="rId2"/>
    <sheet name="3. Water use and bill payment" sheetId="3" r:id="rId3"/>
    <sheet name="4. Customer responsiveness" sheetId="4" r:id="rId4"/>
    <sheet name="5. Network reliability" sheetId="5" r:id="rId5"/>
    <sheet name="6. Drinking water quality" sheetId="6" r:id="rId6"/>
    <sheet name="7. Environmental" sheetId="7" r:id="rId7"/>
  </sheets>
  <externalReferences>
    <externalReference r:id="rId8"/>
  </externalReferences>
  <definedNames>
    <definedName name="_xlnm.Print_Area" localSheetId="2">'3. Water use and bill payment'!$D$1:$Y$282</definedName>
    <definedName name="_xlnm.Print_Area" localSheetId="3">'4. Customer responsiveness'!$A$1:$P$116</definedName>
    <definedName name="_xlnm.Print_Area" localSheetId="5">'6. Drinking water quality'!$A$1:$J$89</definedName>
    <definedName name="_xlnm.Print_Area" localSheetId="6">'7. Environmental'!$A$1:$I$228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8" l="1"/>
  <c r="H9" i="8" s="1"/>
  <c r="I9" i="8"/>
  <c r="D3" i="7"/>
  <c r="D3" i="6"/>
  <c r="D3" i="5"/>
  <c r="D3" i="4"/>
  <c r="D3" i="3"/>
  <c r="D3" i="8"/>
  <c r="G8" i="8" l="1"/>
  <c r="G9" i="8" l="1"/>
  <c r="F8" i="8"/>
  <c r="F9" i="8" l="1"/>
  <c r="E8" i="8"/>
  <c r="E9" i="8" s="1"/>
  <c r="I9" i="7" l="1"/>
  <c r="H9" i="7"/>
  <c r="G9" i="7"/>
  <c r="F9" i="7"/>
  <c r="E9" i="7"/>
  <c r="I72" i="3" l="1"/>
  <c r="H72" i="3"/>
  <c r="G72" i="3"/>
  <c r="F72" i="3"/>
  <c r="E72" i="3"/>
  <c r="I51" i="3"/>
  <c r="H51" i="3"/>
  <c r="G51" i="3"/>
  <c r="F51" i="3"/>
  <c r="E51" i="3"/>
  <c r="I244" i="3" l="1"/>
  <c r="H244" i="3"/>
  <c r="G244" i="3"/>
  <c r="F244" i="3"/>
  <c r="E244" i="3"/>
  <c r="I222" i="3"/>
  <c r="H222" i="3"/>
  <c r="G222" i="3"/>
  <c r="F222" i="3"/>
  <c r="E222" i="3"/>
  <c r="I200" i="3"/>
  <c r="H200" i="3"/>
  <c r="G200" i="3"/>
  <c r="F200" i="3"/>
  <c r="E200" i="3"/>
  <c r="I179" i="3"/>
  <c r="H179" i="3"/>
  <c r="G179" i="3"/>
  <c r="F179" i="3"/>
  <c r="E179" i="3"/>
  <c r="I187" i="7" l="1"/>
  <c r="H187" i="7"/>
  <c r="G187" i="7"/>
  <c r="F187" i="7"/>
  <c r="E187" i="7"/>
  <c r="I165" i="7"/>
  <c r="H165" i="7"/>
  <c r="G165" i="7"/>
  <c r="F165" i="7"/>
  <c r="E165" i="7"/>
  <c r="I143" i="7"/>
  <c r="H143" i="7"/>
  <c r="G143" i="7"/>
  <c r="F143" i="7"/>
  <c r="E143" i="7"/>
  <c r="I121" i="7"/>
  <c r="H121" i="7"/>
  <c r="G121" i="7"/>
  <c r="F121" i="7"/>
  <c r="E121" i="7"/>
  <c r="I75" i="7"/>
  <c r="H75" i="7"/>
  <c r="G75" i="7"/>
  <c r="F75" i="7"/>
  <c r="E75" i="7"/>
  <c r="I53" i="7"/>
  <c r="H53" i="7"/>
  <c r="G53" i="7"/>
  <c r="F53" i="7"/>
  <c r="E53" i="7"/>
  <c r="I31" i="7"/>
  <c r="H31" i="7"/>
  <c r="G31" i="7"/>
  <c r="F31" i="7"/>
  <c r="E31" i="7"/>
  <c r="I72" i="6"/>
  <c r="H72" i="6"/>
  <c r="G72" i="6"/>
  <c r="F72" i="6"/>
  <c r="E72" i="6"/>
  <c r="I51" i="6"/>
  <c r="H51" i="6"/>
  <c r="G51" i="6"/>
  <c r="F51" i="6"/>
  <c r="E51" i="6"/>
  <c r="I9" i="6"/>
  <c r="H9" i="6"/>
  <c r="G9" i="6"/>
  <c r="F9" i="6"/>
  <c r="E9" i="6"/>
  <c r="I324" i="5"/>
  <c r="H324" i="5"/>
  <c r="G324" i="5"/>
  <c r="F324" i="5"/>
  <c r="E324" i="5"/>
  <c r="I303" i="5"/>
  <c r="H303" i="5"/>
  <c r="G303" i="5"/>
  <c r="F303" i="5"/>
  <c r="E303" i="5"/>
  <c r="I282" i="5"/>
  <c r="H282" i="5"/>
  <c r="G282" i="5"/>
  <c r="F282" i="5"/>
  <c r="E282" i="5"/>
  <c r="I261" i="5"/>
  <c r="H261" i="5"/>
  <c r="G261" i="5"/>
  <c r="F261" i="5"/>
  <c r="E261" i="5"/>
  <c r="I240" i="5"/>
  <c r="H240" i="5"/>
  <c r="G240" i="5"/>
  <c r="F240" i="5"/>
  <c r="E240" i="5"/>
  <c r="I219" i="5"/>
  <c r="H219" i="5"/>
  <c r="G219" i="5"/>
  <c r="F219" i="5"/>
  <c r="E219" i="5"/>
  <c r="I198" i="5"/>
  <c r="H198" i="5"/>
  <c r="G198" i="5"/>
  <c r="F198" i="5"/>
  <c r="E198" i="5"/>
  <c r="I177" i="5"/>
  <c r="H177" i="5"/>
  <c r="G177" i="5"/>
  <c r="F177" i="5"/>
  <c r="E177" i="5"/>
  <c r="I156" i="5"/>
  <c r="H156" i="5"/>
  <c r="G156" i="5"/>
  <c r="F156" i="5"/>
  <c r="E156" i="5"/>
  <c r="I135" i="5"/>
  <c r="H135" i="5"/>
  <c r="G135" i="5"/>
  <c r="F135" i="5"/>
  <c r="E135" i="5"/>
  <c r="I114" i="5"/>
  <c r="H114" i="5"/>
  <c r="G114" i="5"/>
  <c r="F114" i="5"/>
  <c r="E114" i="5"/>
  <c r="I93" i="5"/>
  <c r="H93" i="5"/>
  <c r="G93" i="5"/>
  <c r="F93" i="5"/>
  <c r="E93" i="5"/>
  <c r="I72" i="5"/>
  <c r="H72" i="5"/>
  <c r="G72" i="5"/>
  <c r="F72" i="5"/>
  <c r="E72" i="5"/>
  <c r="I51" i="5"/>
  <c r="H51" i="5"/>
  <c r="G51" i="5"/>
  <c r="F51" i="5"/>
  <c r="E51" i="5"/>
  <c r="I30" i="5"/>
  <c r="H30" i="5"/>
  <c r="G30" i="5"/>
  <c r="F30" i="5"/>
  <c r="E30" i="5"/>
  <c r="I9" i="5"/>
  <c r="H9" i="5"/>
  <c r="G9" i="5"/>
  <c r="F9" i="5"/>
  <c r="E9" i="5"/>
  <c r="I74" i="4"/>
  <c r="H74" i="4"/>
  <c r="G74" i="4"/>
  <c r="F74" i="4"/>
  <c r="E74" i="4"/>
  <c r="I53" i="4"/>
  <c r="H53" i="4"/>
  <c r="G53" i="4"/>
  <c r="F53" i="4"/>
  <c r="E53" i="4"/>
  <c r="I31" i="4"/>
  <c r="H31" i="4"/>
  <c r="G31" i="4"/>
  <c r="F31" i="4"/>
  <c r="E31" i="4"/>
  <c r="I265" i="3"/>
  <c r="H265" i="3"/>
  <c r="G265" i="3"/>
  <c r="F265" i="3"/>
  <c r="E265" i="3"/>
  <c r="I158" i="3"/>
  <c r="H158" i="3"/>
  <c r="G158" i="3"/>
  <c r="F158" i="3"/>
  <c r="E158" i="3"/>
  <c r="I137" i="3"/>
  <c r="H137" i="3"/>
  <c r="G137" i="3"/>
  <c r="F137" i="3"/>
  <c r="E137" i="3"/>
  <c r="I115" i="3"/>
  <c r="H115" i="3"/>
  <c r="G115" i="3"/>
  <c r="F115" i="3"/>
  <c r="E115" i="3"/>
  <c r="I93" i="3"/>
  <c r="H93" i="3"/>
  <c r="G93" i="3"/>
  <c r="F93" i="3"/>
  <c r="E93" i="3"/>
  <c r="I9" i="3"/>
  <c r="H9" i="3"/>
  <c r="G9" i="3"/>
  <c r="E9" i="3"/>
  <c r="F9" i="3"/>
  <c r="P9" i="8"/>
  <c r="O9" i="8"/>
  <c r="N9" i="8"/>
  <c r="M9" i="8"/>
  <c r="L9" i="8"/>
  <c r="P30" i="8"/>
  <c r="O30" i="8"/>
  <c r="N30" i="8"/>
  <c r="M30" i="8"/>
  <c r="L30" i="8"/>
  <c r="I30" i="8"/>
  <c r="H30" i="8"/>
  <c r="G30" i="8"/>
  <c r="F30" i="8"/>
  <c r="E30" i="8"/>
  <c r="D22" i="3" l="1"/>
  <c r="D23" i="3"/>
  <c r="D20" i="3"/>
  <c r="D17" i="3"/>
  <c r="D13" i="3"/>
  <c r="D25" i="3"/>
  <c r="D10" i="3"/>
  <c r="D15" i="3"/>
  <c r="D12" i="3"/>
  <c r="D166" i="3" l="1"/>
  <c r="D163" i="3"/>
  <c r="D174" i="3"/>
  <c r="D168" i="3"/>
  <c r="D14" i="3"/>
  <c r="D16" i="3"/>
  <c r="D11" i="3"/>
  <c r="D21" i="3"/>
  <c r="D18" i="3"/>
  <c r="D24" i="3"/>
  <c r="D19" i="3"/>
  <c r="D190" i="3"/>
  <c r="D164" i="3"/>
  <c r="D125" i="3"/>
  <c r="D183" i="3"/>
  <c r="D161" i="3"/>
  <c r="D123" i="3"/>
  <c r="D119" i="3"/>
  <c r="D188" i="3"/>
  <c r="D186" i="3"/>
  <c r="D120" i="3"/>
  <c r="D124" i="3"/>
  <c r="D191" i="3"/>
  <c r="D184" i="3"/>
  <c r="D172" i="3"/>
  <c r="D171" i="3"/>
  <c r="D118" i="3"/>
  <c r="D121" i="3"/>
  <c r="D181" i="3"/>
  <c r="D122" i="3"/>
  <c r="D187" i="3"/>
  <c r="D169" i="3"/>
  <c r="D116" i="3"/>
  <c r="D182" i="3"/>
  <c r="D185" i="3"/>
  <c r="D170" i="3"/>
  <c r="D129" i="3"/>
  <c r="D128" i="3"/>
  <c r="D189" i="3"/>
  <c r="D180" i="3"/>
  <c r="D160" i="3"/>
  <c r="D165" i="3"/>
  <c r="D130" i="3"/>
  <c r="D131" i="3"/>
  <c r="D192" i="3"/>
  <c r="D159" i="3"/>
  <c r="D126" i="3"/>
  <c r="D193" i="3"/>
  <c r="D195" i="3"/>
  <c r="D167" i="3"/>
  <c r="D173" i="3"/>
  <c r="D117" i="3"/>
  <c r="D127" i="3"/>
  <c r="D194" i="3"/>
  <c r="D162" i="3" l="1"/>
  <c r="D46" i="7"/>
  <c r="D41" i="7"/>
  <c r="D42" i="7"/>
  <c r="D37" i="7"/>
  <c r="D33" i="7"/>
  <c r="D40" i="7"/>
  <c r="D36" i="7"/>
  <c r="D34" i="7"/>
  <c r="D143" i="3"/>
  <c r="D153" i="3"/>
  <c r="D108" i="3"/>
  <c r="D109" i="3"/>
  <c r="D141" i="3"/>
  <c r="D147" i="3"/>
  <c r="D95" i="3"/>
  <c r="D149" i="3"/>
  <c r="D148" i="3"/>
  <c r="D150" i="3"/>
  <c r="D105" i="3"/>
  <c r="D99" i="3"/>
  <c r="D140" i="3"/>
  <c r="D144" i="3"/>
  <c r="D97" i="3"/>
  <c r="D142" i="3"/>
  <c r="D106" i="3"/>
  <c r="D103" i="3"/>
  <c r="D94" i="3"/>
  <c r="D107" i="3"/>
  <c r="D151" i="3"/>
  <c r="D152" i="3"/>
  <c r="D102" i="3"/>
  <c r="D100" i="3"/>
  <c r="D145" i="3"/>
  <c r="D138" i="3"/>
  <c r="D101" i="3"/>
  <c r="D96" i="3"/>
  <c r="D98" i="3"/>
  <c r="D104" i="3"/>
  <c r="D139" i="3"/>
  <c r="D146" i="3"/>
  <c r="D47" i="7" l="1"/>
  <c r="D38" i="7"/>
  <c r="D32" i="7"/>
  <c r="D48" i="7"/>
  <c r="D44" i="7"/>
  <c r="D39" i="7"/>
  <c r="D45" i="7"/>
  <c r="D35" i="7"/>
  <c r="D43" i="7"/>
  <c r="D208" i="5" l="1"/>
  <c r="D141" i="5"/>
  <c r="D108" i="5"/>
  <c r="D316" i="5"/>
  <c r="D180" i="5"/>
  <c r="D338" i="5"/>
  <c r="D139" i="5"/>
  <c r="D311" i="5"/>
  <c r="D181" i="5"/>
  <c r="D232" i="5"/>
  <c r="D230" i="5"/>
  <c r="D220" i="5"/>
  <c r="D225" i="5"/>
  <c r="D226" i="5"/>
  <c r="D223" i="5"/>
  <c r="D78" i="5"/>
  <c r="D75" i="5"/>
  <c r="D76" i="5"/>
  <c r="D79" i="5"/>
  <c r="D85" i="5"/>
  <c r="D67" i="5"/>
  <c r="D54" i="5"/>
  <c r="D63" i="5"/>
  <c r="D53" i="5"/>
  <c r="D61" i="5"/>
  <c r="D65" i="5"/>
  <c r="D251" i="5"/>
  <c r="D255" i="5"/>
  <c r="D246" i="5"/>
  <c r="D256" i="5"/>
  <c r="D242" i="5"/>
  <c r="D99" i="5"/>
  <c r="D105" i="5"/>
  <c r="D101" i="5"/>
  <c r="D103" i="5"/>
  <c r="D107" i="5"/>
  <c r="D96" i="5"/>
  <c r="D102" i="5"/>
  <c r="D109" i="5"/>
  <c r="D100" i="5"/>
  <c r="D252" i="3"/>
  <c r="D190" i="5"/>
  <c r="D333" i="5"/>
  <c r="D147" i="5"/>
  <c r="D144" i="5"/>
  <c r="D309" i="5"/>
  <c r="D314" i="5"/>
  <c r="D164" i="5"/>
  <c r="D161" i="5"/>
  <c r="D165" i="5"/>
  <c r="D160" i="5"/>
  <c r="D159" i="5"/>
  <c r="D247" i="5"/>
  <c r="D94" i="5"/>
  <c r="D192" i="5"/>
  <c r="D251" i="3"/>
  <c r="D243" i="5"/>
  <c r="D151" i="5"/>
  <c r="D146" i="5"/>
  <c r="D276" i="5"/>
  <c r="D334" i="5"/>
  <c r="D326" i="5"/>
  <c r="D328" i="5"/>
  <c r="D330" i="5"/>
  <c r="D202" i="5"/>
  <c r="D206" i="5"/>
  <c r="D56" i="5"/>
  <c r="D310" i="5"/>
  <c r="D140" i="5"/>
  <c r="D253" i="3"/>
  <c r="D270" i="5"/>
  <c r="D205" i="5"/>
  <c r="D227" i="5"/>
  <c r="D189" i="5"/>
  <c r="D184" i="5"/>
  <c r="D247" i="3"/>
  <c r="D268" i="5"/>
  <c r="D148" i="5"/>
  <c r="D170" i="5"/>
  <c r="D178" i="5"/>
  <c r="D169" i="5"/>
  <c r="D273" i="5"/>
  <c r="D264" i="5"/>
  <c r="D86" i="5"/>
  <c r="D254" i="3"/>
  <c r="D212" i="5"/>
  <c r="D66" i="5"/>
  <c r="D229" i="5"/>
  <c r="D149" i="5"/>
  <c r="D87" i="5"/>
  <c r="D312" i="5"/>
  <c r="D191" i="5"/>
  <c r="D172" i="5"/>
  <c r="D224" i="5"/>
  <c r="D272" i="5"/>
  <c r="D163" i="5"/>
  <c r="D246" i="3"/>
  <c r="D213" i="5"/>
  <c r="D221" i="5" l="1"/>
  <c r="D162" i="5"/>
  <c r="D167" i="5"/>
  <c r="D304" i="5"/>
  <c r="D77" i="5"/>
  <c r="D340" i="5"/>
  <c r="D222" i="5"/>
  <c r="D255" i="3"/>
  <c r="D253" i="5"/>
  <c r="D266" i="5"/>
  <c r="D186" i="5"/>
  <c r="D210" i="5"/>
  <c r="D143" i="5"/>
  <c r="D188" i="5"/>
  <c r="D277" i="5"/>
  <c r="D201" i="5"/>
  <c r="D308" i="5"/>
  <c r="D137" i="5"/>
  <c r="D84" i="5"/>
  <c r="D187" i="5"/>
  <c r="D83" i="5"/>
  <c r="D214" i="5"/>
  <c r="D209" i="5"/>
  <c r="D55" i="5"/>
  <c r="D166" i="5"/>
  <c r="D248" i="5"/>
  <c r="D60" i="5"/>
  <c r="D104" i="5"/>
  <c r="D52" i="5"/>
  <c r="D259" i="3"/>
  <c r="D57" i="5"/>
  <c r="D249" i="3"/>
  <c r="D73" i="5"/>
  <c r="D171" i="5"/>
  <c r="D150" i="5"/>
  <c r="D204" i="5"/>
  <c r="D145" i="5"/>
  <c r="D252" i="5"/>
  <c r="D327" i="5"/>
  <c r="D296" i="5"/>
  <c r="D332" i="5"/>
  <c r="D200" i="5"/>
  <c r="D271" i="5"/>
  <c r="D193" i="5"/>
  <c r="D231" i="5"/>
  <c r="D88" i="5"/>
  <c r="D59" i="5"/>
  <c r="D179" i="5"/>
  <c r="D245" i="5"/>
  <c r="D336" i="5"/>
  <c r="D306" i="5"/>
  <c r="D250" i="3"/>
  <c r="D61" i="4"/>
  <c r="D248" i="3"/>
  <c r="D203" i="5"/>
  <c r="D305" i="5"/>
  <c r="D287" i="5"/>
  <c r="D106" i="5"/>
  <c r="D81" i="5"/>
  <c r="D158" i="5"/>
  <c r="D258" i="3"/>
  <c r="D275" i="5"/>
  <c r="D260" i="3"/>
  <c r="D95" i="5"/>
  <c r="D80" i="5"/>
  <c r="D64" i="5"/>
  <c r="D235" i="5"/>
  <c r="D35" i="4"/>
  <c r="D185" i="5"/>
  <c r="D256" i="3"/>
  <c r="D335" i="5"/>
  <c r="D69" i="4"/>
  <c r="D250" i="5"/>
  <c r="D315" i="5"/>
  <c r="D288" i="5"/>
  <c r="D42" i="4"/>
  <c r="D47" i="4"/>
  <c r="D294" i="5"/>
  <c r="D38" i="4"/>
  <c r="D249" i="5"/>
  <c r="D267" i="5"/>
  <c r="D63" i="4"/>
  <c r="D290" i="5"/>
  <c r="D55" i="4"/>
  <c r="D40" i="4"/>
  <c r="D60" i="4"/>
  <c r="D64" i="4"/>
  <c r="D295" i="5"/>
  <c r="D34" i="4"/>
  <c r="D262" i="5"/>
  <c r="D234" i="5"/>
  <c r="D97" i="5"/>
  <c r="D98" i="5"/>
  <c r="D168" i="5"/>
  <c r="D319" i="5"/>
  <c r="D274" i="5"/>
  <c r="D228" i="5"/>
  <c r="D45" i="4"/>
  <c r="D32" i="4"/>
  <c r="D245" i="3"/>
  <c r="D265" i="5"/>
  <c r="D337" i="5"/>
  <c r="D182" i="5"/>
  <c r="D325" i="5"/>
  <c r="D142" i="5"/>
  <c r="D254" i="5"/>
  <c r="D82" i="5"/>
  <c r="D136" i="5"/>
  <c r="D269" i="5"/>
  <c r="D211" i="5"/>
  <c r="D199" i="5"/>
  <c r="D207" i="5"/>
  <c r="D157" i="5"/>
  <c r="D257" i="3"/>
  <c r="D331" i="5"/>
  <c r="D183" i="5"/>
  <c r="D318" i="5"/>
  <c r="D313" i="5"/>
  <c r="D138" i="5"/>
  <c r="D244" i="5"/>
  <c r="D241" i="5"/>
  <c r="D58" i="5"/>
  <c r="D74" i="5"/>
  <c r="D125" i="5"/>
  <c r="D339" i="5"/>
  <c r="D329" i="5"/>
  <c r="D62" i="5"/>
  <c r="D317" i="5"/>
  <c r="D307" i="5"/>
  <c r="D263" i="5"/>
  <c r="D233" i="5"/>
  <c r="D123" i="5"/>
  <c r="D284" i="5"/>
  <c r="D128" i="5"/>
  <c r="D119" i="5"/>
  <c r="D127" i="5"/>
  <c r="D124" i="5"/>
  <c r="D67" i="4"/>
  <c r="D120" i="5"/>
  <c r="D39" i="4"/>
  <c r="D116" i="5"/>
  <c r="D289" i="5"/>
  <c r="D115" i="5" l="1"/>
  <c r="D286" i="5"/>
  <c r="D37" i="4"/>
  <c r="D65" i="4"/>
  <c r="D118" i="5"/>
  <c r="D43" i="4"/>
  <c r="D56" i="4"/>
  <c r="D293" i="5"/>
  <c r="D126" i="5"/>
  <c r="D44" i="4"/>
  <c r="D297" i="5"/>
  <c r="D43" i="5"/>
  <c r="D41" i="4"/>
  <c r="D68" i="4"/>
  <c r="D44" i="5"/>
  <c r="D58" i="4"/>
  <c r="D46" i="4"/>
  <c r="D54" i="4"/>
  <c r="D33" i="4"/>
  <c r="D298" i="5"/>
  <c r="D10" i="6"/>
  <c r="D291" i="5"/>
  <c r="D36" i="4"/>
  <c r="D283" i="5"/>
  <c r="D121" i="5"/>
  <c r="D117" i="5"/>
  <c r="D285" i="5"/>
  <c r="D292" i="5"/>
  <c r="D122" i="5"/>
  <c r="D16" i="5"/>
  <c r="D130" i="5"/>
  <c r="D18" i="6"/>
  <c r="D36" i="5"/>
  <c r="D59" i="4"/>
  <c r="D25" i="5"/>
  <c r="D11" i="6"/>
  <c r="D12" i="6"/>
  <c r="D15" i="6"/>
  <c r="D24" i="6"/>
  <c r="D19" i="6"/>
  <c r="D15" i="5"/>
  <c r="D19" i="5"/>
  <c r="D14" i="5"/>
  <c r="D66" i="4"/>
  <c r="D57" i="4"/>
  <c r="D20" i="6"/>
  <c r="D21" i="6"/>
  <c r="D13" i="5"/>
  <c r="D11" i="5"/>
  <c r="D129" i="5"/>
  <c r="D16" i="6"/>
  <c r="D17" i="6"/>
  <c r="D12" i="5"/>
  <c r="D62" i="4"/>
  <c r="D41" i="5"/>
  <c r="D45" i="5"/>
  <c r="D37" i="5"/>
  <c r="D40" i="5"/>
  <c r="D31" i="5"/>
  <c r="D33" i="5"/>
  <c r="D34" i="5"/>
  <c r="D42" i="5"/>
  <c r="D22" i="5"/>
  <c r="D17" i="5"/>
  <c r="D22" i="6" l="1"/>
  <c r="D32" i="5"/>
  <c r="D46" i="5"/>
  <c r="D39" i="5"/>
  <c r="D35" i="5"/>
  <c r="D24" i="5"/>
  <c r="D18" i="5"/>
  <c r="D10" i="5"/>
  <c r="D38" i="5"/>
  <c r="D21" i="5"/>
  <c r="D13" i="6"/>
  <c r="D23" i="5"/>
  <c r="D14" i="6"/>
  <c r="D23" i="6"/>
  <c r="D25" i="6"/>
  <c r="D20" i="5"/>
  <c r="D82" i="4"/>
  <c r="D87" i="4"/>
  <c r="D79" i="4"/>
  <c r="D86" i="4"/>
  <c r="D77" i="4"/>
  <c r="D88" i="4"/>
  <c r="D78" i="4"/>
  <c r="D89" i="4"/>
  <c r="D80" i="4"/>
  <c r="D75" i="4"/>
  <c r="D90" i="4"/>
  <c r="D83" i="4"/>
  <c r="D76" i="4"/>
  <c r="D81" i="4"/>
  <c r="D84" i="4"/>
  <c r="D85" i="4"/>
  <c r="D280" i="3" l="1"/>
  <c r="D266" i="3"/>
  <c r="D270" i="3" l="1"/>
  <c r="D278" i="3"/>
  <c r="D276" i="3"/>
  <c r="D273" i="3"/>
  <c r="D267" i="3"/>
  <c r="D272" i="3"/>
  <c r="D281" i="3"/>
  <c r="D279" i="3"/>
  <c r="D274" i="3"/>
  <c r="D277" i="3"/>
  <c r="D268" i="3"/>
  <c r="D275" i="3"/>
  <c r="D269" i="3"/>
  <c r="D271" i="3"/>
</calcChain>
</file>

<file path=xl/sharedStrings.xml><?xml version="1.0" encoding="utf-8"?>
<sst xmlns="http://schemas.openxmlformats.org/spreadsheetml/2006/main" count="580" uniqueCount="158">
  <si>
    <t xml:space="preserve"> </t>
  </si>
  <si>
    <t>City West</t>
  </si>
  <si>
    <t>South East</t>
  </si>
  <si>
    <t>Yarra Valley</t>
  </si>
  <si>
    <t>Barwon</t>
  </si>
  <si>
    <t>Central Highlands</t>
  </si>
  <si>
    <t>Coliban</t>
  </si>
  <si>
    <t>East Gippsland</t>
  </si>
  <si>
    <t>Gippsland</t>
  </si>
  <si>
    <t>Goulburn Valley</t>
  </si>
  <si>
    <t>GWMWater</t>
  </si>
  <si>
    <t>Lower Murray</t>
  </si>
  <si>
    <t>North East</t>
  </si>
  <si>
    <t>South Gippsland</t>
  </si>
  <si>
    <t>Wannon</t>
  </si>
  <si>
    <t>Western</t>
  </si>
  <si>
    <t>Westernport</t>
  </si>
  <si>
    <t>Melbourne Water</t>
  </si>
  <si>
    <t>Total</t>
  </si>
  <si>
    <t>Calls answered within 30 seconds - account line and fault lines - (per cent)</t>
  </si>
  <si>
    <t>Planned customer water supply interruption frequency in peak hours (interruptions per customer)</t>
  </si>
  <si>
    <t>Average duration of unplanned interruptions (minutes)</t>
  </si>
  <si>
    <t>Average duration of planned interruptions (minutes)</t>
  </si>
  <si>
    <t>Bursts and leaks (per 100km water main)</t>
  </si>
  <si>
    <t>Average response time to bursts and leaks - priority one (minutes)</t>
  </si>
  <si>
    <t>Average response time to bursts and leaks - priority two (minutes)</t>
  </si>
  <si>
    <t>Sewer spills to customer property (per 100 customers)</t>
  </si>
  <si>
    <t>Containment of sewer spills within 5 hours (per cent)</t>
  </si>
  <si>
    <t>Water quality complaints - by cause (percent of quality complaints)</t>
  </si>
  <si>
    <t>Volume of effluent recycle by use (ML)</t>
  </si>
  <si>
    <t>Microbiological water quality (per cent of customers receiving drinking water meeting E. coli requirements)</t>
  </si>
  <si>
    <t>Average value of hardship grants ($, nominal)</t>
  </si>
  <si>
    <t>Hardship grants approved (per 100 customers)</t>
  </si>
  <si>
    <t>Water quality</t>
  </si>
  <si>
    <t>Supply reliability</t>
  </si>
  <si>
    <t>Sewerage service</t>
  </si>
  <si>
    <t>Sewer odour</t>
  </si>
  <si>
    <t>Other</t>
  </si>
  <si>
    <t>Colour</t>
  </si>
  <si>
    <t>Taste/odour</t>
  </si>
  <si>
    <t>Water</t>
  </si>
  <si>
    <t>Sewerage</t>
  </si>
  <si>
    <t>Transport</t>
  </si>
  <si>
    <t>Offsets</t>
  </si>
  <si>
    <t>Total reuse</t>
  </si>
  <si>
    <t>%</t>
  </si>
  <si>
    <t>-</t>
  </si>
  <si>
    <t>Payment Issues</t>
  </si>
  <si>
    <t xml:space="preserve">Wannon </t>
  </si>
  <si>
    <t xml:space="preserve">North East </t>
  </si>
  <si>
    <t xml:space="preserve">Goulburn Valley </t>
  </si>
  <si>
    <t xml:space="preserve">Gippsland </t>
  </si>
  <si>
    <t xml:space="preserve">Yarra Valley </t>
  </si>
  <si>
    <t xml:space="preserve">Central Highlands </t>
  </si>
  <si>
    <t xml:space="preserve">South East </t>
  </si>
  <si>
    <t xml:space="preserve">Coliban </t>
  </si>
  <si>
    <t xml:space="preserve">Barwon </t>
  </si>
  <si>
    <t xml:space="preserve">South Gippsland </t>
  </si>
  <si>
    <t xml:space="preserve">Lower Murray </t>
  </si>
  <si>
    <t xml:space="preserve">Western </t>
  </si>
  <si>
    <t xml:space="preserve">City West </t>
  </si>
  <si>
    <t xml:space="preserve">East Gippsland </t>
  </si>
  <si>
    <t xml:space="preserve">Westernport </t>
  </si>
  <si>
    <t>Volume supplied  to retailers (ML)</t>
  </si>
  <si>
    <t>Urban &amp; industrial (ML)</t>
  </si>
  <si>
    <t>Agricultural uses (ML)</t>
  </si>
  <si>
    <t>Beneficial allocation (ML)</t>
  </si>
  <si>
    <t xml:space="preserve"> Within process (ML)</t>
  </si>
  <si>
    <t>Water Fixed</t>
  </si>
  <si>
    <t xml:space="preserve">Water Variable  </t>
  </si>
  <si>
    <t xml:space="preserve">Sewer Fixed </t>
  </si>
  <si>
    <t xml:space="preserve">Sewer Variable  </t>
  </si>
  <si>
    <t>Average customer minutes off supply (minutes)</t>
  </si>
  <si>
    <t>Unplanned water supply interruptions restored within 5 hours (per cent)</t>
  </si>
  <si>
    <t>Flow rate / water pressure</t>
  </si>
  <si>
    <t>City West Water</t>
  </si>
  <si>
    <t>South East Water</t>
  </si>
  <si>
    <t>Yarra Valley Water</t>
  </si>
  <si>
    <t>Barwon Water</t>
  </si>
  <si>
    <t>Central Highlands Water</t>
  </si>
  <si>
    <t>Coliban Water</t>
  </si>
  <si>
    <t>East Gippsland Water</t>
  </si>
  <si>
    <t>Goulburn Valley Water</t>
  </si>
  <si>
    <t>Lower Murray Water</t>
  </si>
  <si>
    <t>North East Water</t>
  </si>
  <si>
    <t>South Gippsland Water</t>
  </si>
  <si>
    <t>Wannon Water</t>
  </si>
  <si>
    <t>Western Water</t>
  </si>
  <si>
    <t>Westernport Water</t>
  </si>
  <si>
    <t>Length of water mains (km)</t>
  </si>
  <si>
    <t>Length of sewer mains (km)</t>
  </si>
  <si>
    <t>Complaints received by water business [total] (per 100 customers)</t>
  </si>
  <si>
    <t>Sewer blockages (per 100 kilometres of sewer main)</t>
  </si>
  <si>
    <t>Sewer spills from reticulation and branch sewers (per 100 kilometres of sewer main)</t>
  </si>
  <si>
    <r>
      <t xml:space="preserve">Proportion of effluent reused </t>
    </r>
    <r>
      <rPr>
        <b/>
        <sz val="10"/>
        <color theme="1" tint="0.249977111117893"/>
        <rFont val="Calibri"/>
        <family val="2"/>
      </rPr>
      <t>(per cent)</t>
    </r>
  </si>
  <si>
    <r>
      <t xml:space="preserve">Proportion of biosolids reused </t>
    </r>
    <r>
      <rPr>
        <b/>
        <sz val="10"/>
        <color theme="1" tint="0.249977111117893"/>
        <rFont val="Calibri"/>
        <family val="2"/>
      </rPr>
      <t>(per cent)</t>
    </r>
  </si>
  <si>
    <r>
      <t>Historic net greenhouse gas emissions</t>
    </r>
    <r>
      <rPr>
        <b/>
        <sz val="10"/>
        <color theme="1" tint="0.249977111117893"/>
        <rFont val="Calibri"/>
        <family val="2"/>
      </rPr>
      <t xml:space="preserve"> (equivalent tonnes of CO2)</t>
    </r>
  </si>
  <si>
    <t xml:space="preserve">Residential legal actions [to recover unpaid debt] (per 100 customers)
</t>
  </si>
  <si>
    <t xml:space="preserve">Non-residential supply restrictions for nonpayment of bills (per 100 customers)
</t>
  </si>
  <si>
    <t xml:space="preserve">Residential supply restrictions for nonpayment of bills (per 100 customers)
</t>
  </si>
  <si>
    <t>Non-residential customers with instalment plans (per 100 customers)</t>
  </si>
  <si>
    <t xml:space="preserve">Residential customers with instalment plans (per 100 customers)
</t>
  </si>
  <si>
    <t xml:space="preserve">Tenants — average household bills ($, nominal)
</t>
  </si>
  <si>
    <t>Owner occupiers — average household bills  ($, nominal)</t>
  </si>
  <si>
    <t>Owner occupiers — average household bill breakdown  ($, nominal)</t>
  </si>
  <si>
    <t xml:space="preserve">Average annual household consumption
 (kilolitres per household)
</t>
  </si>
  <si>
    <t xml:space="preserve">Average time taken to connect to an operator — account and fault line business-reported data (seconds)
</t>
  </si>
  <si>
    <t>Water supply interruptions (planned and unplanned)
 (per 100 kilometres of water main)</t>
  </si>
  <si>
    <t xml:space="preserve">Customer interruption frequency — planned and unplanned (interruptions per customer)
</t>
  </si>
  <si>
    <t xml:space="preserve">Water quality complaints –  all causes (per 100 customers)
</t>
  </si>
  <si>
    <t xml:space="preserve">Volume of effluent reused (megalitres)
</t>
  </si>
  <si>
    <t>Water customers (no.)</t>
  </si>
  <si>
    <t>Sewerage customers (no.)</t>
  </si>
  <si>
    <t>Goulburn Valley Water was unable to provide call data for 2015-16, and the first quarter of 2016‑17</t>
  </si>
  <si>
    <t>·      our annual report comparing the performance of the 16 urban water businesses</t>
  </si>
  <si>
    <t>·      water business profiles that provide a snapshot of each business’s performance</t>
  </si>
  <si>
    <t>Data - Introduction</t>
  </si>
  <si>
    <t>Data - The Victorian water industry</t>
  </si>
  <si>
    <t>Data -  How much are households using and paying for water?</t>
  </si>
  <si>
    <t>Data - How do water businesses respond to their customers?</t>
  </si>
  <si>
    <t>Data - How reliable are the water and sewer networks?</t>
  </si>
  <si>
    <t>Data - How safe is our drinking water?</t>
  </si>
  <si>
    <t>Data - How are water businesses managing their environmental impacts?</t>
  </si>
  <si>
    <t>Essential Services Commission</t>
  </si>
  <si>
    <t>From 2016-17, changed performance indicator definition</t>
  </si>
  <si>
    <t>Wannon Water was unable to report average debt level for 2016-17</t>
  </si>
  <si>
    <t>Average debt level (residential) - legal action</t>
  </si>
  <si>
    <t xml:space="preserve">Average debt level (residential) - restrictions </t>
  </si>
  <si>
    <t>You will find some data for performance indicators not discussed in our report. In earlier annual reports, we used to comment on these indicators but now we only</t>
  </si>
  <si>
    <t>provide the ongoing data for any interested parties.</t>
  </si>
  <si>
    <t>·      this summary of the data behind our tables and charts in this report.</t>
  </si>
  <si>
    <t>Turbidity (per cent of customers receiving drinking water meeting turbidity requirements)</t>
  </si>
  <si>
    <t xml:space="preserve">Sewerage treatment plant volume treated - Primary (megalitres) </t>
  </si>
  <si>
    <t xml:space="preserve">Sewerage treatment plant volume treated - Secondary (megalitres) </t>
  </si>
  <si>
    <t xml:space="preserve">Sewerage treatment plant volume treated - Tertiary (megalitres) </t>
  </si>
  <si>
    <t xml:space="preserve">Sewerage treatment plant volume treated - Total  (megalitres) </t>
  </si>
  <si>
    <t>Period:</t>
  </si>
  <si>
    <t>Average time to rectify bursts and leaks - Priority one (minutes)</t>
  </si>
  <si>
    <t>Average time to rectify bursts and leaks - Priority two (minutes)</t>
  </si>
  <si>
    <t>Ease</t>
  </si>
  <si>
    <t>Sentiment</t>
  </si>
  <si>
    <t>Success</t>
  </si>
  <si>
    <t>Victorian water business rankings - Overall benchmark score and each pillar under SenseCX</t>
  </si>
  <si>
    <t>Number of calls</t>
  </si>
  <si>
    <t>* Early Exit calls did not receive a score due to wait/hold time exceeding 10 minutes, call went to voicemail or was disconnected.</t>
  </si>
  <si>
    <t>Water business</t>
  </si>
  <si>
    <t>Early exit*</t>
  </si>
  <si>
    <t>2019-20 Water Performance Report</t>
  </si>
  <si>
    <t>You can read our full suite of 2019-20 performance information on our website:</t>
  </si>
  <si>
    <t xml:space="preserve">GWMWater </t>
  </si>
  <si>
    <t>Complaint types (per cent) 2019-20</t>
  </si>
  <si>
    <r>
      <t xml:space="preserve">This data summary contains the information behind the tables and figures in our </t>
    </r>
    <r>
      <rPr>
        <i/>
        <sz val="8"/>
        <rFont val="Arial"/>
        <family val="2"/>
      </rPr>
      <t>2019-20 water performance report</t>
    </r>
    <r>
      <rPr>
        <sz val="8"/>
        <rFont val="Arial"/>
        <family val="2"/>
      </rPr>
      <t>.</t>
    </r>
  </si>
  <si>
    <t>Each tab provides the 2019-20 data for a number of performance indicators along with the preceding four years.</t>
  </si>
  <si>
    <t>www.esc.vic.gov.au/water-performance-reports</t>
  </si>
  <si>
    <t>Our three documents cover:</t>
  </si>
  <si>
    <t>Gippsland Water</t>
  </si>
  <si>
    <t>Sources of greenhouse gas emissions (equivalent tonnes of CO2) 2019-20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</si>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</sst>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6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#,##0.0_);\(&quot;$&quot;#,##0.0\);_(&quot;-&quot;_)"/>
    <numFmt numFmtId="165" formatCode="_(#,##0.0\x_);\(#,##0.0\x\);_(&quot;-&quot;_)"/>
    <numFmt numFmtId="166" formatCode="_(#,##0.0_);\(#,##0.0\);_(&quot;-&quot;_)"/>
    <numFmt numFmtId="167" formatCode="_(#,##0.0%_);\(#,##0.0%\);_(&quot;-&quot;_)"/>
    <numFmt numFmtId="168" formatCode="_(###0_);\(###0\);_(###0_)"/>
    <numFmt numFmtId="169" formatCode="_)d\-mmm\-yy_)"/>
    <numFmt numFmtId="170" formatCode="_(#,##0_);\(#,##0\);_(&quot;-&quot;_)"/>
    <numFmt numFmtId="171" formatCode="&quot;$&quot;#,##0_);\(&quot;$&quot;#,##0\);&quot;$&quot;#,##0_)"/>
    <numFmt numFmtId="172" formatCode="#,##0\x_);\(#,##0\x\);#,##0\x_)"/>
    <numFmt numFmtId="173" formatCode="#,##0_);\(#,##0\);#,##0_)"/>
    <numFmt numFmtId="174" formatCode="#,##0%_);\(#,##0%\);#,##0%_)"/>
    <numFmt numFmtId="175" formatCode="###0_);\(###0\);###0_)"/>
    <numFmt numFmtId="176" formatCode="_(* &quot;$&quot;#,##0_)_;;_(* \(&quot;$&quot;#,##0\)_;;_(* &quot;$&quot;#,##0_)_;"/>
    <numFmt numFmtId="177" formatCode="dd/mm/yy__;"/>
    <numFmt numFmtId="178" formatCode="_(* #,##0\x_)_;;_(* \(#,##0\x\)_;;_(* #,##0\x_)_;"/>
    <numFmt numFmtId="179" formatCode="_(* #,##0_)_;;_(* \(#,##0\)_;;_(* #,##0_)_;"/>
    <numFmt numFmtId="180" formatCode="_(* #,##0%_)_;;_(* \(#,##0%\)_;;_(* #,##0%_)_;"/>
    <numFmt numFmtId="181" formatCode="###0_)_;;\(###0\)_;;###0_)_;"/>
    <numFmt numFmtId="182" formatCode="_(* &quot;$&quot;#,##0_)_;;[Blue]_(* \(&quot;$&quot;#,##0\)_;;_(* &quot;$&quot;#,##0_)_;"/>
    <numFmt numFmtId="183" formatCode="_(* #,##0\x_)_;;[Blue]_(* \(#,##0\x\)_;;_(* #,##0\x_)_;"/>
    <numFmt numFmtId="184" formatCode="_(* #,##0_)_;;[Blue]_(* \(#,##0\)_;;_(* #,##0_)_;"/>
    <numFmt numFmtId="185" formatCode="_(* #,##0%_)_;;[Blue]_(* \(#,##0%\)_;;_(* #,##0%_)_;"/>
    <numFmt numFmtId="186" formatCode="#,##0_);[Blue]\(#,##0\);#,##0_)"/>
    <numFmt numFmtId="187" formatCode="_(&quot;$&quot;#,##0_);\(&quot;$&quot;#,##0\);_(&quot;-&quot;_)"/>
    <numFmt numFmtId="188" formatCode="_)d/m/yy_)"/>
    <numFmt numFmtId="189" formatCode="_(#,##0\x_);\(#,##0\x\);_(&quot;-&quot;_)"/>
    <numFmt numFmtId="190" formatCode="_(#,##0%_);\(#,##0%\);_(&quot;-&quot;_)"/>
    <numFmt numFmtId="191" formatCode="0.0%"/>
    <numFmt numFmtId="192" formatCode="0.000"/>
    <numFmt numFmtId="193" formatCode="_-* #,##0_-;\-* #,##0_-;_-* &quot;-&quot;??_-;_-@_-"/>
    <numFmt numFmtId="194" formatCode="_-* #,##0.000_-;\-* #,##0.000_-;_-* &quot;-&quot;??_-;_-@_-"/>
    <numFmt numFmtId="195" formatCode="_-* #,##0.0_-;\-* #,##0.0_-;_-* &quot;-&quot;??_-;_-@_-"/>
    <numFmt numFmtId="196" formatCode="_-* #,##0.0000_-;\-* #,##0.0000_-;_-* &quot;-&quot;??_-;_-@_-"/>
  </numFmts>
  <fonts count="104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3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u/>
      <sz val="9.5"/>
      <color indexed="56"/>
      <name val="Arial"/>
      <family val="2"/>
    </font>
    <font>
      <b/>
      <u/>
      <sz val="9"/>
      <color indexed="56"/>
      <name val="Arial"/>
      <family val="2"/>
    </font>
    <font>
      <b/>
      <u/>
      <sz val="7.5"/>
      <color indexed="56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</font>
    <font>
      <sz val="11"/>
      <color indexed="63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b/>
      <sz val="10"/>
      <color indexed="10"/>
      <name val="Calibri"/>
      <family val="2"/>
    </font>
    <font>
      <sz val="8"/>
      <color indexed="8"/>
      <name val="Arial"/>
      <family val="2"/>
    </font>
    <font>
      <sz val="8"/>
      <color indexed="63"/>
      <name val="Calibri"/>
      <family val="2"/>
    </font>
    <font>
      <sz val="9"/>
      <name val="Helv"/>
    </font>
    <font>
      <sz val="8"/>
      <color indexed="60"/>
      <name val="Arial"/>
      <family val="2"/>
    </font>
    <font>
      <b/>
      <sz val="8"/>
      <color indexed="29"/>
      <name val="Arial"/>
      <family val="2"/>
    </font>
    <font>
      <b/>
      <sz val="14"/>
      <color indexed="60"/>
      <name val="Arial"/>
      <family val="2"/>
    </font>
    <font>
      <b/>
      <sz val="10"/>
      <color indexed="60"/>
      <name val="Arial"/>
      <family val="2"/>
    </font>
    <font>
      <b/>
      <sz val="9"/>
      <color indexed="60"/>
      <name val="Arial"/>
      <family val="2"/>
    </font>
    <font>
      <b/>
      <sz val="8"/>
      <color indexed="60"/>
      <name val="Arial"/>
      <family val="2"/>
    </font>
    <font>
      <b/>
      <sz val="12"/>
      <color indexed="60"/>
      <name val="Arial"/>
      <family val="2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Tahoma"/>
      <family val="2"/>
    </font>
    <font>
      <b/>
      <sz val="10"/>
      <color indexed="8"/>
      <name val="Tahoma"/>
      <family val="2"/>
    </font>
    <font>
      <b/>
      <sz val="9"/>
      <color indexed="8"/>
      <name val="Tahoma"/>
      <family val="2"/>
    </font>
    <font>
      <b/>
      <sz val="8"/>
      <color indexed="8"/>
      <name val="Tahoma"/>
      <family val="2"/>
    </font>
    <font>
      <b/>
      <u/>
      <sz val="8"/>
      <color indexed="56"/>
      <name val="Tahoma"/>
      <family val="2"/>
    </font>
    <font>
      <b/>
      <sz val="12"/>
      <color indexed="8"/>
      <name val="Tahoma"/>
      <family val="2"/>
    </font>
    <font>
      <b/>
      <sz val="13"/>
      <color indexed="8"/>
      <name val="Tahoma"/>
      <family val="2"/>
    </font>
    <font>
      <b/>
      <sz val="14"/>
      <color indexed="8"/>
      <name val="Tahoma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9C6500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9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b/>
      <sz val="8"/>
      <color indexed="63"/>
      <name val="Arial"/>
      <family val="2"/>
    </font>
    <font>
      <sz val="11"/>
      <name val="Arial"/>
      <family val="2"/>
    </font>
    <font>
      <sz val="11"/>
      <color rgb="FF006100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Calibri"/>
      <family val="2"/>
    </font>
    <font>
      <sz val="8"/>
      <color rgb="FFFF0000"/>
      <name val="Calibri"/>
      <family val="2"/>
    </font>
    <font>
      <sz val="8"/>
      <name val="Arial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</font>
    <font>
      <sz val="11"/>
      <color rgb="FF0061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0"/>
      <color indexed="12"/>
      <name val="Verdana"/>
      <family val="2"/>
    </font>
    <font>
      <b/>
      <sz val="10"/>
      <color theme="1" tint="0.249977111117893"/>
      <name val="Calibri"/>
      <family val="2"/>
    </font>
    <font>
      <i/>
      <sz val="8"/>
      <name val="Arial"/>
      <family val="2"/>
    </font>
    <font>
      <u/>
      <sz val="8"/>
      <color theme="10"/>
      <name val="Arial"/>
      <family val="2"/>
    </font>
    <font>
      <sz val="10"/>
      <color theme="0"/>
      <name val="Calibri"/>
      <family val="2"/>
      <scheme val="minor"/>
    </font>
    <font>
      <sz val="10"/>
      <name val="Arial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dashed">
        <color theme="0" tint="-0.14993743705557422"/>
      </right>
      <top style="thin">
        <color theme="0" tint="-0.14996795556505021"/>
      </top>
      <bottom style="dashed">
        <color theme="0" tint="-0.14993743705557422"/>
      </bottom>
      <diagonal/>
    </border>
    <border>
      <left style="dashed">
        <color theme="0" tint="-0.14993743705557422"/>
      </left>
      <right style="dashed">
        <color theme="0" tint="-0.14993743705557422"/>
      </right>
      <top style="thin">
        <color theme="0" tint="-0.14996795556505021"/>
      </top>
      <bottom style="dashed">
        <color theme="0" tint="-0.14993743705557422"/>
      </bottom>
      <diagonal/>
    </border>
    <border>
      <left style="thin">
        <color theme="0" tint="-0.14996795556505021"/>
      </left>
      <right style="dashed">
        <color theme="0" tint="-0.14993743705557422"/>
      </right>
      <top style="dashed">
        <color theme="0" tint="-0.14993743705557422"/>
      </top>
      <bottom style="dashed">
        <color theme="0" tint="-0.14993743705557422"/>
      </bottom>
      <diagonal/>
    </border>
    <border>
      <left style="dashed">
        <color theme="0" tint="-0.14993743705557422"/>
      </left>
      <right style="dashed">
        <color theme="0" tint="-0.14993743705557422"/>
      </right>
      <top style="dashed">
        <color theme="0" tint="-0.14993743705557422"/>
      </top>
      <bottom style="dashed">
        <color theme="0" tint="-0.149937437055574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0" tint="-0.14993743705557422"/>
      </left>
      <right/>
      <top style="thin">
        <color theme="0" tint="-0.14996795556505021"/>
      </top>
      <bottom style="dashed">
        <color theme="0" tint="-0.14993743705557422"/>
      </bottom>
      <diagonal/>
    </border>
    <border>
      <left style="dashed">
        <color theme="0" tint="-0.14993743705557422"/>
      </left>
      <right/>
      <top style="dashed">
        <color theme="0" tint="-0.14993743705557422"/>
      </top>
      <bottom style="dashed">
        <color theme="0" tint="-0.14993743705557422"/>
      </bottom>
      <diagonal/>
    </border>
  </borders>
  <cellStyleXfs count="1039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44" fillId="0" borderId="0" applyNumberFormat="0" applyFill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171" fontId="45" fillId="0" borderId="1">
      <alignment horizontal="center" vertical="center"/>
      <protection locked="0"/>
    </xf>
    <xf numFmtId="14" fontId="45" fillId="0" borderId="1">
      <alignment horizontal="center" vertical="center"/>
      <protection locked="0"/>
    </xf>
    <xf numFmtId="172" fontId="45" fillId="0" borderId="1">
      <alignment horizontal="center" vertical="center"/>
      <protection locked="0"/>
    </xf>
    <xf numFmtId="173" fontId="45" fillId="0" borderId="1">
      <alignment horizontal="center" vertical="center"/>
      <protection locked="0"/>
    </xf>
    <xf numFmtId="174" fontId="45" fillId="0" borderId="1">
      <alignment horizontal="center" vertical="center"/>
      <protection locked="0"/>
    </xf>
    <xf numFmtId="0" fontId="45" fillId="0" borderId="1">
      <alignment horizontal="center" vertical="center"/>
      <protection locked="0"/>
    </xf>
    <xf numFmtId="175" fontId="45" fillId="0" borderId="1">
      <alignment horizontal="center" vertical="center"/>
      <protection locked="0"/>
    </xf>
    <xf numFmtId="164" fontId="11" fillId="0" borderId="2">
      <alignment horizontal="center" vertical="center"/>
      <protection locked="0"/>
    </xf>
    <xf numFmtId="15" fontId="11" fillId="0" borderId="2">
      <alignment horizontal="center" vertical="center"/>
      <protection locked="0"/>
    </xf>
    <xf numFmtId="165" fontId="11" fillId="0" borderId="2">
      <alignment horizontal="center" vertical="center"/>
      <protection locked="0"/>
    </xf>
    <xf numFmtId="166" fontId="11" fillId="0" borderId="2">
      <alignment horizontal="center" vertical="center"/>
      <protection locked="0"/>
    </xf>
    <xf numFmtId="167" fontId="11" fillId="0" borderId="2">
      <alignment horizontal="center" vertical="center"/>
      <protection locked="0"/>
    </xf>
    <xf numFmtId="168" fontId="11" fillId="0" borderId="2">
      <alignment horizontal="center" vertical="center"/>
      <protection locked="0"/>
    </xf>
    <xf numFmtId="0" fontId="11" fillId="0" borderId="2">
      <alignment vertical="center"/>
      <protection locked="0"/>
    </xf>
    <xf numFmtId="164" fontId="11" fillId="0" borderId="2">
      <alignment horizontal="right" vertical="center"/>
      <protection locked="0"/>
    </xf>
    <xf numFmtId="169" fontId="11" fillId="0" borderId="2">
      <alignment horizontal="right" vertical="center"/>
      <protection locked="0"/>
    </xf>
    <xf numFmtId="165" fontId="11" fillId="0" borderId="2">
      <alignment horizontal="right" vertical="center"/>
      <protection locked="0"/>
    </xf>
    <xf numFmtId="166" fontId="11" fillId="0" borderId="2">
      <alignment horizontal="right" vertical="center"/>
      <protection locked="0"/>
    </xf>
    <xf numFmtId="167" fontId="11" fillId="0" borderId="2">
      <alignment horizontal="right" vertical="center"/>
      <protection locked="0"/>
    </xf>
    <xf numFmtId="168" fontId="11" fillId="0" borderId="2">
      <alignment horizontal="right" vertical="center"/>
      <protection locked="0"/>
    </xf>
    <xf numFmtId="0" fontId="12" fillId="3" borderId="0" applyNumberFormat="0" applyBorder="0" applyAlignment="0" applyProtection="0"/>
    <xf numFmtId="0" fontId="13" fillId="20" borderId="3" applyNumberFormat="0" applyAlignment="0" applyProtection="0"/>
    <xf numFmtId="0" fontId="11" fillId="0" borderId="0" applyNumberFormat="0" applyFont="0" applyFill="0" applyBorder="0">
      <alignment horizontal="center" vertical="center"/>
      <protection locked="0"/>
    </xf>
    <xf numFmtId="164" fontId="11" fillId="0" borderId="0" applyFill="0" applyBorder="0">
      <alignment horizontal="center" vertical="center"/>
    </xf>
    <xf numFmtId="15" fontId="11" fillId="0" borderId="0" applyFill="0" applyBorder="0">
      <alignment horizontal="center" vertical="center"/>
    </xf>
    <xf numFmtId="165" fontId="11" fillId="0" borderId="0" applyFill="0" applyBorder="0">
      <alignment horizontal="center" vertical="center"/>
    </xf>
    <xf numFmtId="166" fontId="11" fillId="0" borderId="0" applyFill="0" applyBorder="0">
      <alignment horizontal="center" vertical="center"/>
    </xf>
    <xf numFmtId="167" fontId="11" fillId="0" borderId="0" applyFill="0" applyBorder="0">
      <alignment horizontal="center" vertical="center"/>
    </xf>
    <xf numFmtId="168" fontId="11" fillId="0" borderId="0" applyFill="0" applyBorder="0">
      <alignment horizontal="center" vertical="center"/>
    </xf>
    <xf numFmtId="0" fontId="14" fillId="21" borderId="4" applyNumberFormat="0" applyAlignment="0" applyProtection="0"/>
    <xf numFmtId="0" fontId="46" fillId="0" borderId="0" applyFill="0" applyBorder="0">
      <alignment vertical="center"/>
    </xf>
    <xf numFmtId="0" fontId="15" fillId="0" borderId="0" applyNumberFormat="0" applyFill="0" applyBorder="0" applyAlignment="0" applyProtection="0"/>
    <xf numFmtId="176" fontId="45" fillId="0" borderId="1">
      <alignment horizontal="center" vertical="center"/>
      <protection locked="0"/>
    </xf>
    <xf numFmtId="177" fontId="45" fillId="0" borderId="1">
      <alignment horizontal="right" vertical="center"/>
      <protection locked="0"/>
    </xf>
    <xf numFmtId="178" fontId="45" fillId="0" borderId="1">
      <alignment horizontal="center" vertical="center"/>
      <protection locked="0"/>
    </xf>
    <xf numFmtId="179" fontId="45" fillId="0" borderId="1">
      <alignment horizontal="center" vertical="center"/>
      <protection locked="0"/>
    </xf>
    <xf numFmtId="180" fontId="45" fillId="0" borderId="1">
      <alignment horizontal="center" vertical="center"/>
      <protection locked="0"/>
    </xf>
    <xf numFmtId="0" fontId="45" fillId="0" borderId="1">
      <alignment vertical="center"/>
      <protection locked="0"/>
    </xf>
    <xf numFmtId="181" fontId="45" fillId="0" borderId="1">
      <alignment horizontal="right" vertical="center"/>
      <protection locked="0"/>
    </xf>
    <xf numFmtId="0" fontId="16" fillId="4" borderId="0" applyNumberFormat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Fill="0" applyBorder="0">
      <alignment horizontal="center" vertical="center"/>
      <protection locked="0"/>
    </xf>
    <xf numFmtId="0" fontId="20" fillId="0" borderId="0" applyFill="0" applyBorder="0">
      <alignment horizontal="center" vertical="center"/>
      <protection locked="0"/>
    </xf>
    <xf numFmtId="0" fontId="21" fillId="0" borderId="0" applyFill="0" applyBorder="0">
      <alignment horizontal="left" vertical="center"/>
      <protection locked="0"/>
    </xf>
    <xf numFmtId="0" fontId="22" fillId="7" borderId="3" applyNumberFormat="0" applyAlignment="0" applyProtection="0"/>
    <xf numFmtId="0" fontId="47" fillId="0" borderId="0" applyFill="0" applyBorder="0">
      <alignment vertical="center"/>
    </xf>
    <xf numFmtId="182" fontId="45" fillId="0" borderId="0" applyFill="0" applyBorder="0">
      <alignment horizontal="center" vertical="center"/>
    </xf>
    <xf numFmtId="177" fontId="45" fillId="0" borderId="0" applyFill="0" applyBorder="0">
      <alignment horizontal="right" vertical="center"/>
    </xf>
    <xf numFmtId="183" fontId="45" fillId="0" borderId="0" applyFill="0" applyBorder="0">
      <alignment horizontal="center" vertical="center"/>
    </xf>
    <xf numFmtId="184" fontId="45" fillId="0" borderId="0" applyFill="0" applyBorder="0">
      <alignment horizontal="center" vertical="center"/>
    </xf>
    <xf numFmtId="185" fontId="45" fillId="0" borderId="0" applyFill="0" applyBorder="0">
      <alignment horizontal="center" vertical="center"/>
    </xf>
    <xf numFmtId="181" fontId="45" fillId="0" borderId="0" applyFill="0" applyBorder="0">
      <alignment horizontal="right" vertical="center"/>
    </xf>
    <xf numFmtId="0" fontId="48" fillId="0" borderId="0" applyFill="0" applyBorder="0">
      <alignment vertical="center"/>
    </xf>
    <xf numFmtId="0" fontId="49" fillId="0" borderId="0" applyFill="0" applyBorder="0">
      <alignment vertical="center"/>
    </xf>
    <xf numFmtId="0" fontId="50" fillId="0" borderId="0" applyFill="0" applyBorder="0">
      <alignment vertical="center"/>
    </xf>
    <xf numFmtId="0" fontId="45" fillId="0" borderId="0" applyFill="0" applyBorder="0">
      <alignment vertical="center"/>
    </xf>
    <xf numFmtId="171" fontId="45" fillId="0" borderId="0" applyFill="0" applyBorder="0">
      <alignment horizontal="center" vertical="center"/>
    </xf>
    <xf numFmtId="14" fontId="45" fillId="0" borderId="0" applyFill="0" applyBorder="0">
      <alignment horizontal="center" vertical="center"/>
    </xf>
    <xf numFmtId="172" fontId="45" fillId="0" borderId="0" applyFill="0" applyBorder="0">
      <alignment horizontal="center" vertical="center"/>
    </xf>
    <xf numFmtId="173" fontId="45" fillId="0" borderId="0" applyFill="0" applyBorder="0">
      <alignment horizontal="center" vertical="center"/>
    </xf>
    <xf numFmtId="174" fontId="45" fillId="0" borderId="0" applyFill="0" applyBorder="0">
      <alignment horizontal="center" vertical="center"/>
    </xf>
    <xf numFmtId="0" fontId="45" fillId="0" borderId="0" applyFill="0" applyBorder="0">
      <alignment horizontal="center" vertical="center"/>
    </xf>
    <xf numFmtId="175" fontId="45" fillId="0" borderId="0" applyFill="0" applyBorder="0">
      <alignment horizontal="center" vertical="center"/>
    </xf>
    <xf numFmtId="0" fontId="51" fillId="0" borderId="0" applyFill="0" applyBorder="0">
      <alignment vertical="center"/>
    </xf>
    <xf numFmtId="0" fontId="23" fillId="0" borderId="8" applyNumberFormat="0" applyFill="0" applyAlignment="0" applyProtection="0"/>
    <xf numFmtId="0" fontId="8" fillId="0" borderId="9" applyFill="0">
      <alignment horizontal="center" vertical="center"/>
    </xf>
    <xf numFmtId="0" fontId="11" fillId="0" borderId="9" applyFill="0">
      <alignment horizontal="center" vertical="center"/>
    </xf>
    <xf numFmtId="170" fontId="11" fillId="0" borderId="9" applyFill="0">
      <alignment horizontal="center" vertical="center"/>
    </xf>
    <xf numFmtId="0" fontId="45" fillId="0" borderId="10" applyFill="0">
      <alignment horizontal="center" vertical="center"/>
    </xf>
    <xf numFmtId="0" fontId="50" fillId="0" borderId="10" applyFill="0">
      <alignment horizontal="center" vertical="center"/>
    </xf>
    <xf numFmtId="186" fontId="45" fillId="0" borderId="10" applyFill="0">
      <alignment horizontal="center" vertical="center"/>
    </xf>
    <xf numFmtId="173" fontId="42" fillId="0" borderId="10" applyFill="0">
      <alignment horizontal="center" vertical="center"/>
    </xf>
    <xf numFmtId="0" fontId="24" fillId="0" borderId="0" applyFill="0" applyBorder="0">
      <alignment horizontal="left" vertical="center"/>
    </xf>
    <xf numFmtId="0" fontId="25" fillId="22" borderId="0" applyNumberFormat="0" applyBorder="0" applyAlignment="0" applyProtection="0"/>
    <xf numFmtId="0" fontId="11" fillId="0" borderId="0"/>
    <xf numFmtId="0" fontId="9" fillId="0" borderId="0"/>
    <xf numFmtId="0" fontId="9" fillId="23" borderId="11" applyNumberFormat="0" applyFont="0" applyAlignment="0" applyProtection="0"/>
    <xf numFmtId="0" fontId="26" fillId="20" borderId="12" applyNumberFormat="0" applyAlignment="0" applyProtection="0"/>
    <xf numFmtId="0" fontId="52" fillId="0" borderId="0" applyFill="0" applyBorder="0">
      <alignment vertical="center"/>
    </xf>
    <xf numFmtId="176" fontId="42" fillId="0" borderId="0" applyFill="0" applyBorder="0">
      <alignment horizontal="center" vertical="center"/>
    </xf>
    <xf numFmtId="177" fontId="42" fillId="0" borderId="0" applyFill="0" applyBorder="0">
      <alignment horizontal="right" vertical="center"/>
    </xf>
    <xf numFmtId="178" fontId="42" fillId="0" borderId="0" applyFill="0" applyBorder="0">
      <alignment horizontal="center" vertical="center"/>
    </xf>
    <xf numFmtId="179" fontId="42" fillId="0" borderId="0" applyFill="0" applyBorder="0">
      <alignment horizontal="center" vertical="center"/>
    </xf>
    <xf numFmtId="180" fontId="42" fillId="0" borderId="0" applyFill="0" applyBorder="0">
      <alignment horizontal="center" vertical="center"/>
    </xf>
    <xf numFmtId="0" fontId="53" fillId="0" borderId="0" applyFill="0" applyBorder="0">
      <alignment horizontal="right" vertical="center"/>
    </xf>
    <xf numFmtId="181" fontId="42" fillId="0" borderId="0" applyFill="0" applyBorder="0">
      <alignment horizontal="right" vertical="center"/>
    </xf>
    <xf numFmtId="0" fontId="54" fillId="0" borderId="0" applyFill="0" applyBorder="0">
      <alignment vertical="center"/>
    </xf>
    <xf numFmtId="0" fontId="55" fillId="0" borderId="0" applyFill="0" applyBorder="0">
      <alignment vertical="center"/>
    </xf>
    <xf numFmtId="0" fontId="53" fillId="0" borderId="0" applyFill="0" applyBorder="0">
      <alignment vertical="center"/>
    </xf>
    <xf numFmtId="0" fontId="42" fillId="0" borderId="0" applyFill="0" applyBorder="0">
      <alignment vertical="center"/>
    </xf>
    <xf numFmtId="171" fontId="42" fillId="0" borderId="0" applyFill="0" applyBorder="0">
      <alignment horizontal="center" vertical="center"/>
    </xf>
    <xf numFmtId="14" fontId="42" fillId="0" borderId="0" applyFill="0" applyBorder="0">
      <alignment horizontal="center" vertical="center"/>
    </xf>
    <xf numFmtId="172" fontId="42" fillId="0" borderId="0" applyFill="0" applyBorder="0">
      <alignment horizontal="center" vertical="center"/>
    </xf>
    <xf numFmtId="173" fontId="42" fillId="0" borderId="0" applyFill="0" applyBorder="0">
      <alignment horizontal="center" vertical="center"/>
    </xf>
    <xf numFmtId="174" fontId="42" fillId="0" borderId="0" applyFill="0" applyBorder="0">
      <alignment horizontal="center" vertical="center"/>
    </xf>
    <xf numFmtId="0" fontId="42" fillId="0" borderId="0" applyFill="0" applyBorder="0">
      <alignment horizontal="center" vertical="center"/>
    </xf>
    <xf numFmtId="175" fontId="42" fillId="0" borderId="0" applyFill="0" applyBorder="0">
      <alignment horizontal="center" vertical="center"/>
    </xf>
    <xf numFmtId="0" fontId="56" fillId="0" borderId="0" applyFill="0" applyBorder="0">
      <alignment vertical="center"/>
    </xf>
    <xf numFmtId="9" fontId="7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8" fillId="0" borderId="0" applyFill="0" applyBorder="0">
      <alignment vertical="center"/>
    </xf>
    <xf numFmtId="187" fontId="57" fillId="0" borderId="0" applyFill="0" applyBorder="0">
      <alignment horizontal="right" vertical="center"/>
    </xf>
    <xf numFmtId="188" fontId="57" fillId="0" borderId="0" applyFill="0" applyBorder="0">
      <alignment horizontal="right" vertical="center"/>
    </xf>
    <xf numFmtId="0" fontId="58" fillId="0" borderId="0" applyFill="0" applyBorder="0">
      <alignment vertical="center"/>
    </xf>
    <xf numFmtId="0" fontId="59" fillId="0" borderId="0" applyFill="0" applyBorder="0">
      <alignment vertical="center"/>
    </xf>
    <xf numFmtId="0" fontId="60" fillId="0" borderId="0" applyFill="0" applyBorder="0">
      <alignment vertical="center"/>
    </xf>
    <xf numFmtId="0" fontId="57" fillId="0" borderId="0" applyFill="0" applyBorder="0">
      <alignment vertical="center"/>
    </xf>
    <xf numFmtId="0" fontId="20" fillId="0" borderId="0" applyFill="0" applyBorder="0">
      <alignment horizontal="center" vertical="center"/>
      <protection locked="0"/>
    </xf>
    <xf numFmtId="0" fontId="20" fillId="0" borderId="0" applyFill="0" applyBorder="0">
      <alignment horizontal="center" vertical="center"/>
      <protection locked="0"/>
    </xf>
    <xf numFmtId="0" fontId="61" fillId="0" borderId="0" applyFill="0" applyBorder="0">
      <alignment horizontal="left" vertical="center"/>
      <protection locked="0"/>
    </xf>
    <xf numFmtId="0" fontId="62" fillId="0" borderId="0" applyFill="0" applyBorder="0">
      <alignment horizontal="left" vertical="center"/>
    </xf>
    <xf numFmtId="189" fontId="57" fillId="0" borderId="0" applyFill="0" applyBorder="0">
      <alignment horizontal="right" vertical="center"/>
    </xf>
    <xf numFmtId="0" fontId="57" fillId="0" borderId="0" applyFill="0" applyBorder="0">
      <alignment vertical="center"/>
    </xf>
    <xf numFmtId="170" fontId="57" fillId="0" borderId="0" applyFill="0" applyBorder="0">
      <alignment horizontal="right" vertical="center"/>
    </xf>
    <xf numFmtId="190" fontId="57" fillId="0" borderId="0" applyFill="0" applyBorder="0">
      <alignment horizontal="right" vertical="center"/>
    </xf>
    <xf numFmtId="0" fontId="60" fillId="0" borderId="0" applyFill="0" applyBorder="0">
      <alignment vertical="center"/>
    </xf>
    <xf numFmtId="170" fontId="63" fillId="0" borderId="0" applyFill="0" applyBorder="0">
      <alignment horizontal="left" vertical="center"/>
    </xf>
    <xf numFmtId="0" fontId="64" fillId="0" borderId="0" applyFill="0" applyBorder="0">
      <alignment horizontal="left" vertical="center"/>
    </xf>
    <xf numFmtId="168" fontId="57" fillId="0" borderId="0" applyFill="0" applyBorder="0">
      <alignment horizontal="right" vertical="center"/>
    </xf>
    <xf numFmtId="164" fontId="11" fillId="0" borderId="0" applyFill="0" applyBorder="0">
      <alignment horizontal="right" vertical="center"/>
    </xf>
    <xf numFmtId="169" fontId="11" fillId="0" borderId="0" applyFill="0" applyBorder="0">
      <alignment horizontal="right" vertical="center"/>
    </xf>
    <xf numFmtId="165" fontId="11" fillId="0" borderId="0" applyFill="0" applyBorder="0">
      <alignment horizontal="right" vertical="center"/>
    </xf>
    <xf numFmtId="166" fontId="11" fillId="0" borderId="0" applyFill="0" applyBorder="0">
      <alignment horizontal="right" vertical="center"/>
    </xf>
    <xf numFmtId="167" fontId="11" fillId="0" borderId="0" applyFill="0" applyBorder="0">
      <alignment horizontal="right" vertical="center"/>
    </xf>
    <xf numFmtId="168" fontId="11" fillId="0" borderId="0" applyFill="0" applyBorder="0">
      <alignment horizontal="right" vertical="center"/>
    </xf>
    <xf numFmtId="0" fontId="27" fillId="0" borderId="0" applyFill="0" applyBorder="0">
      <alignment horizontal="left" vertical="center"/>
    </xf>
    <xf numFmtId="0" fontId="28" fillId="0" borderId="0" applyFill="0" applyBorder="0">
      <alignment horizontal="left" vertical="center"/>
    </xf>
    <xf numFmtId="0" fontId="29" fillId="0" borderId="0">
      <alignment vertical="top"/>
    </xf>
    <xf numFmtId="0" fontId="30" fillId="0" borderId="0" applyNumberFormat="0" applyFill="0" applyBorder="0" applyAlignment="0" applyProtection="0"/>
    <xf numFmtId="0" fontId="31" fillId="0" borderId="0" applyFill="0" applyBorder="0">
      <alignment horizontal="left" vertical="center"/>
      <protection locked="0"/>
    </xf>
    <xf numFmtId="0" fontId="32" fillId="0" borderId="0" applyFill="0" applyBorder="0">
      <alignment horizontal="left" vertical="center"/>
      <protection locked="0"/>
    </xf>
    <xf numFmtId="0" fontId="21" fillId="0" borderId="0" applyFill="0" applyBorder="0">
      <alignment horizontal="left" vertical="center"/>
      <protection locked="0"/>
    </xf>
    <xf numFmtId="0" fontId="33" fillId="0" borderId="0" applyFill="0" applyBorder="0">
      <alignment horizontal="left" vertical="center"/>
      <protection locked="0"/>
    </xf>
    <xf numFmtId="0" fontId="34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6" fillId="0" borderId="0"/>
    <xf numFmtId="0" fontId="66" fillId="0" borderId="0"/>
    <xf numFmtId="9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0" fontId="6" fillId="24" borderId="0" applyNumberFormat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8" fillId="25" borderId="0" applyNumberFormat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69" fillId="21" borderId="4" applyNumberFormat="0" applyAlignment="0" applyProtection="0"/>
    <xf numFmtId="0" fontId="42" fillId="2" borderId="0" applyNumberFormat="0" applyBorder="0" applyAlignment="0" applyProtection="0"/>
    <xf numFmtId="0" fontId="42" fillId="3" borderId="0" applyNumberFormat="0" applyBorder="0" applyAlignment="0" applyProtection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5" borderId="0" applyNumberFormat="0" applyBorder="0" applyAlignment="0" applyProtection="0"/>
    <xf numFmtId="0" fontId="42" fillId="8" borderId="0" applyNumberFormat="0" applyBorder="0" applyAlignment="0" applyProtection="0"/>
    <xf numFmtId="0" fontId="42" fillId="11" borderId="0" applyNumberFormat="0" applyBorder="0" applyAlignment="0" applyProtection="0"/>
    <xf numFmtId="0" fontId="71" fillId="12" borderId="0" applyNumberFormat="0" applyBorder="0" applyAlignment="0" applyProtection="0"/>
    <xf numFmtId="0" fontId="71" fillId="9" borderId="0" applyNumberFormat="0" applyBorder="0" applyAlignment="0" applyProtection="0"/>
    <xf numFmtId="0" fontId="71" fillId="10" borderId="0" applyNumberFormat="0" applyBorder="0" applyAlignment="0" applyProtection="0"/>
    <xf numFmtId="0" fontId="71" fillId="13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3" borderId="0" applyNumberFormat="0" applyBorder="0" applyAlignment="0" applyProtection="0"/>
    <xf numFmtId="0" fontId="71" fillId="14" borderId="0" applyNumberFormat="0" applyBorder="0" applyAlignment="0" applyProtection="0"/>
    <xf numFmtId="0" fontId="71" fillId="19" borderId="0" applyNumberFormat="0" applyBorder="0" applyAlignment="0" applyProtection="0"/>
    <xf numFmtId="171" fontId="45" fillId="0" borderId="1">
      <alignment horizontal="center" vertical="center"/>
      <protection locked="0"/>
    </xf>
    <xf numFmtId="14" fontId="45" fillId="0" borderId="1">
      <alignment horizontal="center" vertical="center"/>
      <protection locked="0"/>
    </xf>
    <xf numFmtId="172" fontId="45" fillId="0" borderId="1">
      <alignment horizontal="center" vertical="center"/>
      <protection locked="0"/>
    </xf>
    <xf numFmtId="173" fontId="45" fillId="0" borderId="1">
      <alignment horizontal="center" vertical="center"/>
      <protection locked="0"/>
    </xf>
    <xf numFmtId="174" fontId="45" fillId="0" borderId="1">
      <alignment horizontal="center" vertical="center"/>
      <protection locked="0"/>
    </xf>
    <xf numFmtId="0" fontId="45" fillId="0" borderId="1">
      <alignment horizontal="center" vertical="center"/>
      <protection locked="0"/>
    </xf>
    <xf numFmtId="175" fontId="45" fillId="0" borderId="1">
      <alignment horizontal="center" vertical="center"/>
      <protection locked="0"/>
    </xf>
    <xf numFmtId="0" fontId="72" fillId="3" borderId="0" applyNumberFormat="0" applyBorder="0" applyAlignment="0" applyProtection="0"/>
    <xf numFmtId="0" fontId="73" fillId="20" borderId="3" applyNumberFormat="0" applyAlignment="0" applyProtection="0"/>
    <xf numFmtId="44" fontId="11" fillId="0" borderId="0" applyFont="0" applyFill="0" applyBorder="0" applyAlignment="0" applyProtection="0"/>
    <xf numFmtId="0" fontId="74" fillId="0" borderId="0" applyNumberFormat="0" applyFill="0" applyBorder="0" applyAlignment="0" applyProtection="0"/>
    <xf numFmtId="176" fontId="45" fillId="0" borderId="1">
      <alignment horizontal="center" vertical="center"/>
      <protection locked="0"/>
    </xf>
    <xf numFmtId="177" fontId="45" fillId="0" borderId="1">
      <alignment horizontal="right" vertical="center"/>
      <protection locked="0"/>
    </xf>
    <xf numFmtId="178" fontId="45" fillId="0" borderId="1">
      <alignment horizontal="center" vertical="center"/>
      <protection locked="0"/>
    </xf>
    <xf numFmtId="179" fontId="45" fillId="0" borderId="1">
      <alignment horizontal="center" vertical="center"/>
      <protection locked="0"/>
    </xf>
    <xf numFmtId="180" fontId="45" fillId="0" borderId="1">
      <alignment horizontal="center" vertical="center"/>
      <protection locked="0"/>
    </xf>
    <xf numFmtId="0" fontId="45" fillId="0" borderId="1">
      <alignment vertical="center"/>
      <protection locked="0"/>
    </xf>
    <xf numFmtId="181" fontId="45" fillId="0" borderId="1">
      <alignment horizontal="right" vertical="center"/>
      <protection locked="0"/>
    </xf>
    <xf numFmtId="0" fontId="75" fillId="4" borderId="0" applyNumberFormat="0" applyBorder="0" applyAlignment="0" applyProtection="0"/>
    <xf numFmtId="0" fontId="67" fillId="0" borderId="0" applyFill="0" applyBorder="0">
      <alignment vertical="center"/>
    </xf>
    <xf numFmtId="0" fontId="76" fillId="0" borderId="0" applyFill="0" applyBorder="0">
      <alignment vertical="center"/>
    </xf>
    <xf numFmtId="0" fontId="8" fillId="0" borderId="0" applyFill="0" applyBorder="0">
      <alignment vertical="center"/>
    </xf>
    <xf numFmtId="0" fontId="11" fillId="0" borderId="0" applyFill="0" applyBorder="0">
      <alignment vertical="center"/>
    </xf>
    <xf numFmtId="0" fontId="77" fillId="7" borderId="3" applyNumberFormat="0" applyAlignment="0" applyProtection="0"/>
    <xf numFmtId="0" fontId="47" fillId="0" borderId="0" applyFill="0" applyBorder="0">
      <alignment vertical="center"/>
    </xf>
    <xf numFmtId="182" fontId="45" fillId="0" borderId="0" applyFill="0" applyBorder="0">
      <alignment horizontal="center" vertical="center"/>
    </xf>
    <xf numFmtId="177" fontId="45" fillId="0" borderId="0" applyFill="0" applyBorder="0">
      <alignment horizontal="right" vertical="center"/>
    </xf>
    <xf numFmtId="183" fontId="45" fillId="0" borderId="0" applyFill="0" applyBorder="0">
      <alignment horizontal="center" vertical="center"/>
    </xf>
    <xf numFmtId="184" fontId="45" fillId="0" borderId="0" applyFill="0" applyBorder="0">
      <alignment horizontal="center" vertical="center"/>
    </xf>
    <xf numFmtId="185" fontId="45" fillId="0" borderId="0" applyFill="0" applyBorder="0">
      <alignment horizontal="center" vertical="center"/>
    </xf>
    <xf numFmtId="181" fontId="45" fillId="0" borderId="0" applyFill="0" applyBorder="0">
      <alignment horizontal="right" vertical="center"/>
    </xf>
    <xf numFmtId="0" fontId="48" fillId="0" borderId="0" applyFill="0" applyBorder="0">
      <alignment vertical="center"/>
    </xf>
    <xf numFmtId="0" fontId="50" fillId="0" borderId="0" applyFill="0" applyBorder="0">
      <alignment vertical="center"/>
    </xf>
    <xf numFmtId="0" fontId="45" fillId="0" borderId="0" applyFill="0" applyBorder="0">
      <alignment vertical="center"/>
    </xf>
    <xf numFmtId="171" fontId="45" fillId="0" borderId="0" applyFill="0" applyBorder="0">
      <alignment horizontal="center" vertical="center"/>
    </xf>
    <xf numFmtId="14" fontId="45" fillId="0" borderId="0" applyFill="0" applyBorder="0">
      <alignment horizontal="center" vertical="center"/>
    </xf>
    <xf numFmtId="172" fontId="45" fillId="0" borderId="0" applyFill="0" applyBorder="0">
      <alignment horizontal="center" vertical="center"/>
    </xf>
    <xf numFmtId="173" fontId="45" fillId="0" borderId="0" applyFill="0" applyBorder="0">
      <alignment horizontal="center" vertical="center"/>
    </xf>
    <xf numFmtId="174" fontId="45" fillId="0" borderId="0" applyFill="0" applyBorder="0">
      <alignment horizontal="center" vertical="center"/>
    </xf>
    <xf numFmtId="0" fontId="45" fillId="0" borderId="0" applyFill="0" applyBorder="0">
      <alignment horizontal="center" vertical="center"/>
    </xf>
    <xf numFmtId="175" fontId="45" fillId="0" borderId="0" applyFill="0" applyBorder="0">
      <alignment horizontal="center" vertical="center"/>
    </xf>
    <xf numFmtId="0" fontId="51" fillId="0" borderId="0" applyFill="0" applyBorder="0">
      <alignment vertical="center"/>
    </xf>
    <xf numFmtId="0" fontId="78" fillId="0" borderId="8" applyNumberFormat="0" applyFill="0" applyAlignment="0" applyProtection="0"/>
    <xf numFmtId="0" fontId="45" fillId="0" borderId="10" applyFill="0">
      <alignment horizontal="center" vertical="center"/>
    </xf>
    <xf numFmtId="0" fontId="50" fillId="0" borderId="10" applyFill="0">
      <alignment horizontal="center" vertical="center"/>
    </xf>
    <xf numFmtId="186" fontId="45" fillId="0" borderId="10" applyFill="0">
      <alignment horizontal="center" vertical="center"/>
    </xf>
    <xf numFmtId="173" fontId="42" fillId="0" borderId="10" applyFill="0">
      <alignment horizontal="center" vertical="center"/>
    </xf>
    <xf numFmtId="0" fontId="45" fillId="22" borderId="0" applyNumberFormat="0" applyBorder="0" applyAlignment="0" applyProtection="0"/>
    <xf numFmtId="0" fontId="11" fillId="0" borderId="0"/>
    <xf numFmtId="0" fontId="9" fillId="23" borderId="11" applyNumberFormat="0" applyFont="0" applyAlignment="0" applyProtection="0"/>
    <xf numFmtId="0" fontId="79" fillId="20" borderId="12" applyNumberFormat="0" applyAlignment="0" applyProtection="0"/>
    <xf numFmtId="176" fontId="42" fillId="0" borderId="0" applyFill="0" applyBorder="0">
      <alignment horizontal="center" vertical="center"/>
    </xf>
    <xf numFmtId="177" fontId="42" fillId="0" borderId="0" applyFill="0" applyBorder="0">
      <alignment horizontal="right" vertical="center"/>
    </xf>
    <xf numFmtId="178" fontId="42" fillId="0" borderId="0" applyFill="0" applyBorder="0">
      <alignment horizontal="center" vertical="center"/>
    </xf>
    <xf numFmtId="179" fontId="42" fillId="0" borderId="0" applyFill="0" applyBorder="0">
      <alignment horizontal="center" vertical="center"/>
    </xf>
    <xf numFmtId="180" fontId="42" fillId="0" borderId="0" applyFill="0" applyBorder="0">
      <alignment horizontal="center" vertical="center"/>
    </xf>
    <xf numFmtId="0" fontId="53" fillId="0" borderId="0" applyFill="0" applyBorder="0">
      <alignment horizontal="right" vertical="center"/>
    </xf>
    <xf numFmtId="181" fontId="42" fillId="0" borderId="0" applyFill="0" applyBorder="0">
      <alignment horizontal="right" vertical="center"/>
    </xf>
    <xf numFmtId="0" fontId="54" fillId="0" borderId="0" applyFill="0" applyBorder="0">
      <alignment vertical="center"/>
    </xf>
    <xf numFmtId="0" fontId="53" fillId="0" borderId="0" applyFill="0" applyBorder="0">
      <alignment vertical="center"/>
    </xf>
    <xf numFmtId="0" fontId="42" fillId="0" borderId="0" applyFill="0" applyBorder="0">
      <alignment vertical="center"/>
    </xf>
    <xf numFmtId="171" fontId="42" fillId="0" borderId="0" applyFill="0" applyBorder="0">
      <alignment horizontal="center" vertical="center"/>
    </xf>
    <xf numFmtId="14" fontId="42" fillId="0" borderId="0" applyFill="0" applyBorder="0">
      <alignment horizontal="center" vertical="center"/>
    </xf>
    <xf numFmtId="172" fontId="42" fillId="0" borderId="0" applyFill="0" applyBorder="0">
      <alignment horizontal="center" vertical="center"/>
    </xf>
    <xf numFmtId="173" fontId="42" fillId="0" borderId="0" applyFill="0" applyBorder="0">
      <alignment horizontal="center" vertical="center"/>
    </xf>
    <xf numFmtId="174" fontId="42" fillId="0" borderId="0" applyFill="0" applyBorder="0">
      <alignment horizontal="center" vertical="center"/>
    </xf>
    <xf numFmtId="0" fontId="42" fillId="0" borderId="0" applyFill="0" applyBorder="0">
      <alignment horizontal="center" vertical="center"/>
    </xf>
    <xf numFmtId="175" fontId="42" fillId="0" borderId="0" applyFill="0" applyBorder="0">
      <alignment horizontal="center" vertical="center"/>
    </xf>
    <xf numFmtId="0" fontId="29" fillId="0" borderId="0">
      <alignment vertical="top"/>
    </xf>
    <xf numFmtId="0" fontId="30" fillId="0" borderId="0" applyNumberFormat="0" applyFill="0" applyBorder="0" applyAlignment="0" applyProtection="0"/>
    <xf numFmtId="0" fontId="53" fillId="0" borderId="13" applyNumberFormat="0" applyFill="0" applyAlignment="0" applyProtection="0"/>
    <xf numFmtId="0" fontId="70" fillId="0" borderId="0" applyNumberFormat="0" applyFill="0" applyBorder="0" applyAlignment="0" applyProtection="0"/>
    <xf numFmtId="0" fontId="80" fillId="27" borderId="0" applyNumberFormat="0" applyBorder="0" applyAlignment="0" applyProtection="0"/>
    <xf numFmtId="0" fontId="12" fillId="3" borderId="0" applyNumberFormat="0" applyBorder="0" applyAlignment="0" applyProtection="0"/>
    <xf numFmtId="0" fontId="80" fillId="27" borderId="0" applyNumberFormat="0" applyBorder="0" applyAlignment="0" applyProtection="0"/>
    <xf numFmtId="43" fontId="6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4" fontId="66" fillId="0" borderId="0" applyFont="0" applyFill="0" applyBorder="0" applyAlignment="0" applyProtection="0"/>
    <xf numFmtId="0" fontId="81" fillId="26" borderId="0" applyNumberFormat="0" applyBorder="0" applyAlignment="0" applyProtection="0"/>
    <xf numFmtId="0" fontId="16" fillId="4" borderId="0" applyNumberFormat="0" applyBorder="0" applyAlignment="0" applyProtection="0"/>
    <xf numFmtId="0" fontId="82" fillId="0" borderId="0" applyNumberFormat="0" applyFill="0" applyBorder="0" applyAlignment="0" applyProtection="0">
      <alignment vertical="top"/>
      <protection locked="0"/>
    </xf>
    <xf numFmtId="0" fontId="25" fillId="22" borderId="0" applyNumberFormat="0" applyBorder="0" applyAlignment="0" applyProtection="0"/>
    <xf numFmtId="0" fontId="6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6" fillId="0" borderId="0"/>
    <xf numFmtId="0" fontId="6" fillId="0" borderId="0"/>
    <xf numFmtId="0" fontId="6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6" fillId="0" borderId="0"/>
    <xf numFmtId="0" fontId="66" fillId="0" borderId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43" fontId="85" fillId="0" borderId="0" applyFont="0" applyFill="0" applyBorder="0" applyAlignment="0" applyProtection="0"/>
    <xf numFmtId="0" fontId="5" fillId="0" borderId="0"/>
    <xf numFmtId="0" fontId="5" fillId="24" borderId="0" applyNumberFormat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4" fontId="7" fillId="0" borderId="2">
      <alignment horizontal="center" vertical="center"/>
      <protection locked="0"/>
    </xf>
    <xf numFmtId="15" fontId="7" fillId="0" borderId="2">
      <alignment horizontal="center" vertical="center"/>
      <protection locked="0"/>
    </xf>
    <xf numFmtId="165" fontId="7" fillId="0" borderId="2">
      <alignment horizontal="center" vertical="center"/>
      <protection locked="0"/>
    </xf>
    <xf numFmtId="166" fontId="7" fillId="0" borderId="2">
      <alignment horizontal="center" vertical="center"/>
      <protection locked="0"/>
    </xf>
    <xf numFmtId="167" fontId="7" fillId="0" borderId="2">
      <alignment horizontal="center" vertical="center"/>
      <protection locked="0"/>
    </xf>
    <xf numFmtId="168" fontId="7" fillId="0" borderId="2">
      <alignment horizontal="center" vertical="center"/>
      <protection locked="0"/>
    </xf>
    <xf numFmtId="0" fontId="7" fillId="0" borderId="2">
      <alignment vertical="center"/>
      <protection locked="0"/>
    </xf>
    <xf numFmtId="164" fontId="7" fillId="0" borderId="2">
      <alignment horizontal="right" vertical="center"/>
      <protection locked="0"/>
    </xf>
    <xf numFmtId="169" fontId="7" fillId="0" borderId="2">
      <alignment horizontal="right" vertical="center"/>
      <protection locked="0"/>
    </xf>
    <xf numFmtId="165" fontId="7" fillId="0" borderId="2">
      <alignment horizontal="right" vertical="center"/>
      <protection locked="0"/>
    </xf>
    <xf numFmtId="166" fontId="7" fillId="0" borderId="2">
      <alignment horizontal="right" vertical="center"/>
      <protection locked="0"/>
    </xf>
    <xf numFmtId="167" fontId="7" fillId="0" borderId="2">
      <alignment horizontal="right" vertical="center"/>
      <protection locked="0"/>
    </xf>
    <xf numFmtId="168" fontId="7" fillId="0" borderId="2">
      <alignment horizontal="right" vertical="center"/>
      <protection locked="0"/>
    </xf>
    <xf numFmtId="0" fontId="7" fillId="0" borderId="0" applyNumberFormat="0" applyFont="0" applyFill="0" applyBorder="0">
      <alignment horizontal="center" vertical="center"/>
      <protection locked="0"/>
    </xf>
    <xf numFmtId="164" fontId="7" fillId="0" borderId="0" applyFill="0" applyBorder="0">
      <alignment horizontal="center" vertical="center"/>
    </xf>
    <xf numFmtId="15" fontId="7" fillId="0" borderId="0" applyFill="0" applyBorder="0">
      <alignment horizontal="center" vertical="center"/>
    </xf>
    <xf numFmtId="165" fontId="7" fillId="0" borderId="0" applyFill="0" applyBorder="0">
      <alignment horizontal="center" vertical="center"/>
    </xf>
    <xf numFmtId="166" fontId="7" fillId="0" borderId="0" applyFill="0" applyBorder="0">
      <alignment horizontal="center" vertical="center"/>
    </xf>
    <xf numFmtId="167" fontId="7" fillId="0" borderId="0" applyFill="0" applyBorder="0">
      <alignment horizontal="center" vertical="center"/>
    </xf>
    <xf numFmtId="168" fontId="7" fillId="0" borderId="0" applyFill="0" applyBorder="0">
      <alignment horizontal="center" vertical="center"/>
    </xf>
    <xf numFmtId="44" fontId="7" fillId="0" borderId="0" applyFont="0" applyFill="0" applyBorder="0" applyAlignment="0" applyProtection="0"/>
    <xf numFmtId="0" fontId="7" fillId="0" borderId="0" applyFill="0" applyBorder="0">
      <alignment vertical="center"/>
    </xf>
    <xf numFmtId="0" fontId="7" fillId="0" borderId="9" applyFill="0">
      <alignment horizontal="center" vertical="center"/>
    </xf>
    <xf numFmtId="170" fontId="7" fillId="0" borderId="9" applyFill="0">
      <alignment horizontal="center" vertical="center"/>
    </xf>
    <xf numFmtId="0" fontId="7" fillId="0" borderId="0"/>
    <xf numFmtId="0" fontId="7" fillId="0" borderId="0"/>
    <xf numFmtId="164" fontId="7" fillId="0" borderId="0" applyFill="0" applyBorder="0">
      <alignment horizontal="right" vertical="center"/>
    </xf>
    <xf numFmtId="169" fontId="7" fillId="0" borderId="0" applyFill="0" applyBorder="0">
      <alignment horizontal="right" vertical="center"/>
    </xf>
    <xf numFmtId="165" fontId="7" fillId="0" borderId="0" applyFill="0" applyBorder="0">
      <alignment horizontal="right" vertical="center"/>
    </xf>
    <xf numFmtId="166" fontId="7" fillId="0" borderId="0" applyFill="0" applyBorder="0">
      <alignment horizontal="right" vertical="center"/>
    </xf>
    <xf numFmtId="167" fontId="7" fillId="0" borderId="0" applyFill="0" applyBorder="0">
      <alignment horizontal="right" vertical="center"/>
    </xf>
    <xf numFmtId="168" fontId="7" fillId="0" borderId="0" applyFill="0" applyBorder="0">
      <alignment horizontal="right" vertical="center"/>
    </xf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4" fillId="26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34" fillId="0" borderId="13" applyNumberFormat="0" applyFill="0" applyAlignment="0" applyProtection="0"/>
    <xf numFmtId="0" fontId="26" fillId="20" borderId="12" applyNumberFormat="0" applyAlignment="0" applyProtection="0"/>
    <xf numFmtId="0" fontId="23" fillId="0" borderId="8" applyNumberFormat="0" applyFill="0" applyAlignment="0" applyProtection="0"/>
    <xf numFmtId="0" fontId="13" fillId="20" borderId="3" applyNumberFormat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3" borderId="0" applyNumberFormat="0" applyBorder="0" applyAlignment="0" applyProtection="0"/>
    <xf numFmtId="0" fontId="14" fillId="21" borderId="4" applyNumberFormat="0" applyAlignment="0" applyProtection="0"/>
    <xf numFmtId="0" fontId="35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5" borderId="0" applyNumberFormat="0" applyBorder="0" applyAlignment="0" applyProtection="0"/>
    <xf numFmtId="0" fontId="10" fillId="13" borderId="0" applyNumberFormat="0" applyBorder="0" applyAlignment="0" applyProtection="0"/>
    <xf numFmtId="0" fontId="10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5" fillId="0" borderId="0"/>
    <xf numFmtId="0" fontId="66" fillId="0" borderId="0"/>
    <xf numFmtId="9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0" fontId="5" fillId="24" borderId="0" applyNumberFormat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22" fillId="7" borderId="3" applyNumberFormat="0" applyAlignment="0" applyProtection="0"/>
    <xf numFmtId="0" fontId="19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18" fillId="0" borderId="6" applyNumberFormat="0" applyFill="0" applyAlignment="0" applyProtection="0"/>
    <xf numFmtId="0" fontId="17" fillId="0" borderId="5" applyNumberFormat="0" applyFill="0" applyAlignment="0" applyProtection="0"/>
    <xf numFmtId="0" fontId="94" fillId="26" borderId="0" applyNumberFormat="0" applyBorder="0" applyAlignment="0" applyProtection="0"/>
    <xf numFmtId="0" fontId="4" fillId="0" borderId="0"/>
    <xf numFmtId="0" fontId="4" fillId="24" borderId="0" applyNumberFormat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24" borderId="0" applyNumberFormat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24" borderId="0" applyNumberFormat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4" borderId="0" applyNumberFormat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8" borderId="0" applyNumberFormat="0" applyBorder="0" applyAlignment="0" applyProtection="0"/>
    <xf numFmtId="0" fontId="9" fillId="2" borderId="0" applyNumberFormat="0" applyBorder="0" applyAlignment="0" applyProtection="0"/>
    <xf numFmtId="0" fontId="13" fillId="20" borderId="3" applyNumberFormat="0" applyAlignment="0" applyProtection="0"/>
    <xf numFmtId="0" fontId="53" fillId="0" borderId="13" applyNumberFormat="0" applyFill="0" applyAlignment="0" applyProtection="0"/>
    <xf numFmtId="0" fontId="66" fillId="0" borderId="0"/>
    <xf numFmtId="44" fontId="66" fillId="0" borderId="0" applyFont="0" applyFill="0" applyBorder="0" applyAlignment="0" applyProtection="0"/>
    <xf numFmtId="0" fontId="42" fillId="5" borderId="0" applyNumberFormat="0" applyBorder="0" applyAlignment="0" applyProtection="0"/>
    <xf numFmtId="0" fontId="94" fillId="26" borderId="0" applyNumberFormat="0" applyBorder="0" applyAlignment="0" applyProtection="0"/>
    <xf numFmtId="0" fontId="42" fillId="4" borderId="0" applyNumberFormat="0" applyBorder="0" applyAlignment="0" applyProtection="0"/>
    <xf numFmtId="44" fontId="3" fillId="0" borderId="0" applyFont="0" applyFill="0" applyBorder="0" applyAlignment="0" applyProtection="0"/>
    <xf numFmtId="0" fontId="42" fillId="6" borderId="0" applyNumberFormat="0" applyBorder="0" applyAlignment="0" applyProtection="0"/>
    <xf numFmtId="0" fontId="10" fillId="9" borderId="0" applyNumberFormat="0" applyBorder="0" applyAlignment="0" applyProtection="0"/>
    <xf numFmtId="9" fontId="66" fillId="0" borderId="0" applyFont="0" applyFill="0" applyBorder="0" applyAlignment="0" applyProtection="0"/>
    <xf numFmtId="0" fontId="71" fillId="16" borderId="0" applyNumberFormat="0" applyBorder="0" applyAlignment="0" applyProtection="0"/>
    <xf numFmtId="43" fontId="66" fillId="0" borderId="0" applyFont="0" applyFill="0" applyBorder="0" applyAlignment="0" applyProtection="0"/>
    <xf numFmtId="0" fontId="42" fillId="8" borderId="0" applyNumberFormat="0" applyBorder="0" applyAlignment="0" applyProtection="0"/>
    <xf numFmtId="0" fontId="42" fillId="10" borderId="0" applyNumberFormat="0" applyBorder="0" applyAlignment="0" applyProtection="0"/>
    <xf numFmtId="0" fontId="71" fillId="16" borderId="0" applyNumberFormat="0" applyBorder="0" applyAlignment="0" applyProtection="0"/>
    <xf numFmtId="0" fontId="9" fillId="7" borderId="0" applyNumberFormat="0" applyBorder="0" applyAlignment="0" applyProtection="0"/>
    <xf numFmtId="0" fontId="10" fillId="18" borderId="0" applyNumberFormat="0" applyBorder="0" applyAlignment="0" applyProtection="0"/>
    <xf numFmtId="0" fontId="71" fillId="9" borderId="0" applyNumberFormat="0" applyBorder="0" applyAlignment="0" applyProtection="0"/>
    <xf numFmtId="0" fontId="8" fillId="0" borderId="0" applyFill="0" applyBorder="0">
      <alignment vertical="center"/>
    </xf>
    <xf numFmtId="0" fontId="77" fillId="7" borderId="3" applyNumberFormat="0" applyAlignment="0" applyProtection="0"/>
    <xf numFmtId="0" fontId="69" fillId="21" borderId="4" applyNumberFormat="0" applyAlignment="0" applyProtection="0"/>
    <xf numFmtId="0" fontId="23" fillId="0" borderId="8" applyNumberFormat="0" applyFill="0" applyAlignment="0" applyProtection="0"/>
    <xf numFmtId="0" fontId="66" fillId="0" borderId="0"/>
    <xf numFmtId="0" fontId="74" fillId="0" borderId="0" applyNumberFormat="0" applyFill="0" applyBorder="0" applyAlignment="0" applyProtection="0"/>
    <xf numFmtId="44" fontId="66" fillId="0" borderId="0" applyFont="0" applyFill="0" applyBorder="0" applyAlignment="0" applyProtection="0"/>
    <xf numFmtId="0" fontId="10" fillId="10" borderId="0" applyNumberFormat="0" applyBorder="0" applyAlignment="0" applyProtection="0"/>
    <xf numFmtId="9" fontId="6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42" fillId="3" borderId="0" applyNumberFormat="0" applyBorder="0" applyAlignment="0" applyProtection="0"/>
    <xf numFmtId="0" fontId="42" fillId="5" borderId="0" applyNumberFormat="0" applyBorder="0" applyAlignment="0" applyProtection="0"/>
    <xf numFmtId="0" fontId="42" fillId="7" borderId="0" applyNumberFormat="0" applyBorder="0" applyAlignment="0" applyProtection="0"/>
    <xf numFmtId="0" fontId="42" fillId="9" borderId="0" applyNumberFormat="0" applyBorder="0" applyAlignment="0" applyProtection="0"/>
    <xf numFmtId="0" fontId="42" fillId="5" borderId="0" applyNumberFormat="0" applyBorder="0" applyAlignment="0" applyProtection="0"/>
    <xf numFmtId="0" fontId="42" fillId="11" borderId="0" applyNumberFormat="0" applyBorder="0" applyAlignment="0" applyProtection="0"/>
    <xf numFmtId="0" fontId="71" fillId="13" borderId="0" applyNumberFormat="0" applyBorder="0" applyAlignment="0" applyProtection="0"/>
    <xf numFmtId="0" fontId="71" fillId="17" borderId="0" applyNumberFormat="0" applyBorder="0" applyAlignment="0" applyProtection="0"/>
    <xf numFmtId="0" fontId="71" fillId="19" borderId="0" applyNumberFormat="0" applyBorder="0" applyAlignment="0" applyProtection="0"/>
    <xf numFmtId="0" fontId="72" fillId="3" borderId="0" applyNumberFormat="0" applyBorder="0" applyAlignment="0" applyProtection="0"/>
    <xf numFmtId="0" fontId="78" fillId="0" borderId="8" applyNumberFormat="0" applyFill="0" applyAlignment="0" applyProtection="0"/>
    <xf numFmtId="0" fontId="79" fillId="20" borderId="12" applyNumberFormat="0" applyAlignment="0" applyProtection="0"/>
    <xf numFmtId="0" fontId="53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45" fillId="22" borderId="0" applyNumberFormat="0" applyBorder="0" applyAlignment="0" applyProtection="0"/>
    <xf numFmtId="0" fontId="42" fillId="4" borderId="0" applyNumberFormat="0" applyBorder="0" applyAlignment="0" applyProtection="0"/>
    <xf numFmtId="0" fontId="75" fillId="4" borderId="0" applyNumberFormat="0" applyBorder="0" applyAlignment="0" applyProtection="0"/>
    <xf numFmtId="0" fontId="77" fillId="7" borderId="3" applyNumberFormat="0" applyAlignment="0" applyProtection="0"/>
    <xf numFmtId="0" fontId="42" fillId="11" borderId="0" applyNumberFormat="0" applyBorder="0" applyAlignment="0" applyProtection="0"/>
    <xf numFmtId="0" fontId="71" fillId="14" borderId="0" applyNumberFormat="0" applyBorder="0" applyAlignment="0" applyProtection="0"/>
    <xf numFmtId="0" fontId="73" fillId="20" borderId="3" applyNumberFormat="0" applyAlignment="0" applyProtection="0"/>
    <xf numFmtId="0" fontId="96" fillId="0" borderId="0" applyNumberFormat="0" applyFill="0" applyBorder="0" applyAlignment="0" applyProtection="0"/>
    <xf numFmtId="0" fontId="80" fillId="25" borderId="0" applyNumberFormat="0" applyBorder="0" applyAlignment="0" applyProtection="0"/>
    <xf numFmtId="0" fontId="74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42" fillId="8" borderId="0" applyNumberFormat="0" applyBorder="0" applyAlignment="0" applyProtection="0"/>
    <xf numFmtId="0" fontId="22" fillId="7" borderId="3" applyNumberFormat="0" applyAlignment="0" applyProtection="0"/>
    <xf numFmtId="0" fontId="34" fillId="0" borderId="13" applyNumberFormat="0" applyFill="0" applyAlignment="0" applyProtection="0"/>
    <xf numFmtId="0" fontId="42" fillId="2" borderId="0" applyNumberFormat="0" applyBorder="0" applyAlignment="0" applyProtection="0"/>
    <xf numFmtId="0" fontId="69" fillId="21" borderId="4" applyNumberFormat="0" applyAlignment="0" applyProtection="0"/>
    <xf numFmtId="0" fontId="71" fillId="12" borderId="0" applyNumberFormat="0" applyBorder="0" applyAlignment="0" applyProtection="0"/>
    <xf numFmtId="0" fontId="71" fillId="9" borderId="0" applyNumberFormat="0" applyBorder="0" applyAlignment="0" applyProtection="0"/>
    <xf numFmtId="0" fontId="71" fillId="14" borderId="0" applyNumberFormat="0" applyBorder="0" applyAlignment="0" applyProtection="0"/>
    <xf numFmtId="0" fontId="71" fillId="10" borderId="0" applyNumberFormat="0" applyBorder="0" applyAlignment="0" applyProtection="0"/>
    <xf numFmtId="0" fontId="75" fillId="4" borderId="0" applyNumberFormat="0" applyBorder="0" applyAlignment="0" applyProtection="0"/>
    <xf numFmtId="43" fontId="3" fillId="0" borderId="0" applyFont="0" applyFill="0" applyBorder="0" applyAlignment="0" applyProtection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1" fillId="1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73" fillId="20" borderId="3" applyNumberFormat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7" fillId="0" borderId="0"/>
    <xf numFmtId="0" fontId="7" fillId="0" borderId="0" applyFill="0" applyBorder="0">
      <alignment vertical="center"/>
    </xf>
    <xf numFmtId="0" fontId="10" fillId="13" borderId="0" applyNumberFormat="0" applyBorder="0" applyAlignment="0" applyProtection="0"/>
    <xf numFmtId="0" fontId="71" fillId="17" borderId="0" applyNumberFormat="0" applyBorder="0" applyAlignment="0" applyProtection="0"/>
    <xf numFmtId="43" fontId="3" fillId="0" borderId="0" applyFont="0" applyFill="0" applyBorder="0" applyAlignment="0" applyProtection="0"/>
    <xf numFmtId="0" fontId="71" fillId="15" borderId="0" applyNumberFormat="0" applyBorder="0" applyAlignment="0" applyProtection="0"/>
    <xf numFmtId="0" fontId="98" fillId="0" borderId="0" applyNumberFormat="0" applyFill="0" applyBorder="0" applyAlignment="0" applyProtection="0">
      <alignment vertical="top"/>
      <protection locked="0"/>
    </xf>
    <xf numFmtId="0" fontId="71" fillId="14" borderId="0" applyNumberFormat="0" applyBorder="0" applyAlignment="0" applyProtection="0"/>
    <xf numFmtId="0" fontId="42" fillId="3" borderId="0" applyNumberFormat="0" applyBorder="0" applyAlignment="0" applyProtection="0"/>
    <xf numFmtId="0" fontId="42" fillId="8" borderId="0" applyNumberFormat="0" applyBorder="0" applyAlignment="0" applyProtection="0"/>
    <xf numFmtId="0" fontId="9" fillId="11" borderId="0" applyNumberFormat="0" applyBorder="0" applyAlignment="0" applyProtection="0"/>
    <xf numFmtId="0" fontId="14" fillId="21" borderId="4" applyNumberFormat="0" applyAlignment="0" applyProtection="0"/>
    <xf numFmtId="0" fontId="18" fillId="0" borderId="6" applyNumberFormat="0" applyFill="0" applyAlignment="0" applyProtection="0"/>
    <xf numFmtId="0" fontId="66" fillId="0" borderId="0"/>
    <xf numFmtId="0" fontId="7" fillId="0" borderId="2">
      <alignment vertical="center"/>
      <protection locked="0"/>
    </xf>
    <xf numFmtId="0" fontId="71" fillId="19" borderId="0" applyNumberFormat="0" applyBorder="0" applyAlignment="0" applyProtection="0"/>
    <xf numFmtId="0" fontId="70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12" borderId="0" applyNumberFormat="0" applyBorder="0" applyAlignment="0" applyProtection="0"/>
    <xf numFmtId="0" fontId="15" fillId="0" borderId="0" applyNumberFormat="0" applyFill="0" applyBorder="0" applyAlignment="0" applyProtection="0"/>
    <xf numFmtId="0" fontId="3" fillId="0" borderId="0"/>
    <xf numFmtId="0" fontId="9" fillId="5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9" fillId="9" borderId="0" applyNumberFormat="0" applyBorder="0" applyAlignment="0" applyProtection="0"/>
    <xf numFmtId="0" fontId="9" fillId="23" borderId="11" applyNumberFormat="0" applyFont="0" applyAlignment="0" applyProtection="0"/>
    <xf numFmtId="0" fontId="42" fillId="7" borderId="0" applyNumberFormat="0" applyBorder="0" applyAlignment="0" applyProtection="0"/>
    <xf numFmtId="43" fontId="66" fillId="0" borderId="0" applyFont="0" applyFill="0" applyBorder="0" applyAlignment="0" applyProtection="0"/>
    <xf numFmtId="0" fontId="67" fillId="0" borderId="0" applyFill="0" applyBorder="0">
      <alignment vertical="center"/>
    </xf>
    <xf numFmtId="0" fontId="97" fillId="27" borderId="0" applyNumberFormat="0" applyBorder="0" applyAlignment="0" applyProtection="0"/>
    <xf numFmtId="166" fontId="7" fillId="0" borderId="0" applyFill="0" applyBorder="0">
      <alignment horizontal="right" vertical="center"/>
    </xf>
    <xf numFmtId="44" fontId="7" fillId="0" borderId="0" applyFont="0" applyFill="0" applyBorder="0" applyAlignment="0" applyProtection="0"/>
    <xf numFmtId="0" fontId="71" fillId="13" borderId="0" applyNumberFormat="0" applyBorder="0" applyAlignment="0" applyProtection="0"/>
    <xf numFmtId="0" fontId="42" fillId="9" borderId="0" applyNumberFormat="0" applyBorder="0" applyAlignment="0" applyProtection="0"/>
    <xf numFmtId="0" fontId="9" fillId="5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 applyFill="0" applyBorder="0">
      <alignment vertical="center"/>
    </xf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0" fontId="42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9" borderId="0" applyNumberFormat="0" applyBorder="0" applyAlignment="0" applyProtection="0"/>
    <xf numFmtId="0" fontId="71" fillId="18" borderId="0" applyNumberFormat="0" applyBorder="0" applyAlignment="0" applyProtection="0"/>
    <xf numFmtId="0" fontId="42" fillId="8" borderId="0" applyNumberFormat="0" applyBorder="0" applyAlignment="0" applyProtection="0"/>
    <xf numFmtId="0" fontId="71" fillId="10" borderId="0" applyNumberFormat="0" applyBorder="0" applyAlignment="0" applyProtection="0"/>
    <xf numFmtId="9" fontId="7" fillId="0" borderId="0" applyFont="0" applyFill="0" applyBorder="0" applyAlignment="0" applyProtection="0"/>
    <xf numFmtId="0" fontId="78" fillId="0" borderId="8" applyNumberFormat="0" applyFill="0" applyAlignment="0" applyProtection="0"/>
    <xf numFmtId="0" fontId="42" fillId="5" borderId="0" applyNumberFormat="0" applyBorder="0" applyAlignment="0" applyProtection="0"/>
    <xf numFmtId="0" fontId="71" fillId="13" borderId="0" applyNumberFormat="0" applyBorder="0" applyAlignment="0" applyProtection="0"/>
    <xf numFmtId="0" fontId="71" fillId="15" borderId="0" applyNumberFormat="0" applyBorder="0" applyAlignment="0" applyProtection="0"/>
    <xf numFmtId="43" fontId="7" fillId="0" borderId="0" applyFont="0" applyFill="0" applyBorder="0" applyAlignment="0" applyProtection="0"/>
    <xf numFmtId="0" fontId="42" fillId="6" borderId="0" applyNumberFormat="0" applyBorder="0" applyAlignment="0" applyProtection="0"/>
    <xf numFmtId="0" fontId="76" fillId="0" borderId="0" applyFill="0" applyBorder="0">
      <alignment vertical="center"/>
    </xf>
    <xf numFmtId="0" fontId="45" fillId="22" borderId="0" applyNumberFormat="0" applyBorder="0" applyAlignment="0" applyProtection="0"/>
    <xf numFmtId="0" fontId="71" fillId="13" borderId="0" applyNumberFormat="0" applyBorder="0" applyAlignment="0" applyProtection="0"/>
    <xf numFmtId="0" fontId="10" fillId="16" borderId="0" applyNumberFormat="0" applyBorder="0" applyAlignment="0" applyProtection="0"/>
    <xf numFmtId="0" fontId="9" fillId="4" borderId="0" applyNumberFormat="0" applyBorder="0" applyAlignment="0" applyProtection="0"/>
    <xf numFmtId="0" fontId="3" fillId="0" borderId="0"/>
    <xf numFmtId="0" fontId="42" fillId="2" borderId="0" applyNumberFormat="0" applyBorder="0" applyAlignment="0" applyProtection="0"/>
    <xf numFmtId="0" fontId="26" fillId="20" borderId="12" applyNumberFormat="0" applyAlignment="0" applyProtection="0"/>
    <xf numFmtId="0" fontId="3" fillId="0" borderId="0"/>
    <xf numFmtId="0" fontId="79" fillId="20" borderId="12" applyNumberFormat="0" applyAlignment="0" applyProtection="0"/>
    <xf numFmtId="0" fontId="10" fillId="14" borderId="0" applyNumberFormat="0" applyBorder="0" applyAlignment="0" applyProtection="0"/>
    <xf numFmtId="0" fontId="71" fillId="14" borderId="0" applyNumberFormat="0" applyBorder="0" applyAlignment="0" applyProtection="0"/>
    <xf numFmtId="0" fontId="10" fillId="13" borderId="0" applyNumberFormat="0" applyBorder="0" applyAlignment="0" applyProtection="0"/>
    <xf numFmtId="0" fontId="7" fillId="0" borderId="0"/>
    <xf numFmtId="0" fontId="10" fillId="14" borderId="0" applyNumberFormat="0" applyBorder="0" applyAlignment="0" applyProtection="0"/>
    <xf numFmtId="0" fontId="71" fillId="12" borderId="0" applyNumberFormat="0" applyBorder="0" applyAlignment="0" applyProtection="0"/>
    <xf numFmtId="0" fontId="7" fillId="0" borderId="0"/>
    <xf numFmtId="0" fontId="17" fillId="0" borderId="5" applyNumberFormat="0" applyFill="0" applyAlignment="0" applyProtection="0"/>
    <xf numFmtId="0" fontId="10" fillId="15" borderId="0" applyNumberFormat="0" applyBorder="0" applyAlignment="0" applyProtection="0"/>
    <xf numFmtId="0" fontId="9" fillId="3" borderId="0" applyNumberFormat="0" applyBorder="0" applyAlignment="0" applyProtection="0"/>
    <xf numFmtId="0" fontId="72" fillId="3" borderId="0" applyNumberFormat="0" applyBorder="0" applyAlignment="0" applyProtection="0"/>
    <xf numFmtId="0" fontId="101" fillId="0" borderId="0" applyNumberFormat="0" applyFill="0" applyBorder="0" applyAlignment="0" applyProtection="0"/>
    <xf numFmtId="0" fontId="2" fillId="0" borderId="0"/>
    <xf numFmtId="0" fontId="7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3" applyNumberFormat="0" applyAlignment="0" applyProtection="0"/>
    <xf numFmtId="0" fontId="14" fillId="21" borderId="4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2" fillId="7" borderId="3" applyNumberFormat="0" applyAlignment="0" applyProtection="0"/>
    <xf numFmtId="0" fontId="23" fillId="0" borderId="8" applyNumberFormat="0" applyFill="0" applyAlignment="0" applyProtection="0"/>
    <xf numFmtId="0" fontId="25" fillId="22" borderId="0" applyNumberFormat="0" applyBorder="0" applyAlignment="0" applyProtection="0"/>
    <xf numFmtId="0" fontId="9" fillId="23" borderId="11" applyNumberFormat="0" applyFont="0" applyAlignment="0" applyProtection="0"/>
    <xf numFmtId="0" fontId="26" fillId="20" borderId="12" applyNumberFormat="0" applyAlignment="0" applyProtection="0"/>
    <xf numFmtId="9" fontId="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4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7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5" fontId="45" fillId="0" borderId="1">
      <alignment horizontal="center" vertical="center"/>
      <protection locked="0"/>
    </xf>
    <xf numFmtId="37" fontId="45" fillId="0" borderId="1">
      <alignment horizontal="center" vertical="center"/>
      <protection locked="0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5" fontId="45" fillId="0" borderId="0" applyFill="0" applyBorder="0">
      <alignment horizontal="center" vertical="center"/>
    </xf>
    <xf numFmtId="37" fontId="45" fillId="0" borderId="0" applyFill="0" applyBorder="0">
      <alignment horizontal="center" vertical="center"/>
    </xf>
    <xf numFmtId="37" fontId="42" fillId="0" borderId="10" applyFill="0">
      <alignment horizontal="center" vertical="center"/>
    </xf>
    <xf numFmtId="5" fontId="42" fillId="0" borderId="0" applyFill="0" applyBorder="0">
      <alignment horizontal="center" vertical="center"/>
    </xf>
    <xf numFmtId="37" fontId="42" fillId="0" borderId="0" applyFill="0" applyBorder="0">
      <alignment horizontal="center" vertical="center"/>
    </xf>
    <xf numFmtId="0" fontId="1" fillId="0" borderId="0"/>
    <xf numFmtId="5" fontId="45" fillId="0" borderId="1">
      <alignment horizontal="center" vertical="center"/>
      <protection locked="0"/>
    </xf>
    <xf numFmtId="37" fontId="45" fillId="0" borderId="1">
      <alignment horizontal="center" vertical="center"/>
      <protection locked="0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5" fontId="45" fillId="0" borderId="0" applyFill="0" applyBorder="0">
      <alignment horizontal="center" vertical="center"/>
    </xf>
    <xf numFmtId="37" fontId="45" fillId="0" borderId="0" applyFill="0" applyBorder="0">
      <alignment horizontal="center" vertical="center"/>
    </xf>
    <xf numFmtId="37" fontId="42" fillId="0" borderId="10" applyFill="0">
      <alignment horizontal="center" vertical="center"/>
    </xf>
    <xf numFmtId="5" fontId="42" fillId="0" borderId="0" applyFill="0" applyBorder="0">
      <alignment horizontal="center" vertical="center"/>
    </xf>
    <xf numFmtId="37" fontId="42" fillId="0" borderId="0" applyFill="0" applyBorder="0">
      <alignment horizontal="center" vertical="center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6" fillId="0" borderId="0"/>
    <xf numFmtId="9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4" fontId="7" fillId="0" borderId="2">
      <alignment horizontal="center" vertical="center"/>
      <protection locked="0"/>
    </xf>
    <xf numFmtId="15" fontId="7" fillId="0" borderId="2">
      <alignment horizontal="center" vertical="center"/>
      <protection locked="0"/>
    </xf>
    <xf numFmtId="165" fontId="7" fillId="0" borderId="2">
      <alignment horizontal="center" vertical="center"/>
      <protection locked="0"/>
    </xf>
    <xf numFmtId="166" fontId="7" fillId="0" borderId="2">
      <alignment horizontal="center" vertical="center"/>
      <protection locked="0"/>
    </xf>
    <xf numFmtId="167" fontId="7" fillId="0" borderId="2">
      <alignment horizontal="center" vertical="center"/>
      <protection locked="0"/>
    </xf>
    <xf numFmtId="168" fontId="7" fillId="0" borderId="2">
      <alignment horizontal="center" vertical="center"/>
      <protection locked="0"/>
    </xf>
    <xf numFmtId="0" fontId="7" fillId="0" borderId="2">
      <alignment vertical="center"/>
      <protection locked="0"/>
    </xf>
    <xf numFmtId="164" fontId="7" fillId="0" borderId="2">
      <alignment horizontal="right" vertical="center"/>
      <protection locked="0"/>
    </xf>
    <xf numFmtId="169" fontId="7" fillId="0" borderId="2">
      <alignment horizontal="right" vertical="center"/>
      <protection locked="0"/>
    </xf>
    <xf numFmtId="165" fontId="7" fillId="0" borderId="2">
      <alignment horizontal="right" vertical="center"/>
      <protection locked="0"/>
    </xf>
    <xf numFmtId="166" fontId="7" fillId="0" borderId="2">
      <alignment horizontal="right" vertical="center"/>
      <protection locked="0"/>
    </xf>
    <xf numFmtId="167" fontId="7" fillId="0" borderId="2">
      <alignment horizontal="right" vertical="center"/>
      <protection locked="0"/>
    </xf>
    <xf numFmtId="168" fontId="7" fillId="0" borderId="2">
      <alignment horizontal="right" vertical="center"/>
      <protection locked="0"/>
    </xf>
    <xf numFmtId="0" fontId="7" fillId="0" borderId="0" applyNumberFormat="0" applyFont="0" applyFill="0" applyBorder="0">
      <alignment horizontal="center" vertical="center"/>
      <protection locked="0"/>
    </xf>
    <xf numFmtId="164" fontId="7" fillId="0" borderId="0" applyFill="0" applyBorder="0">
      <alignment horizontal="center" vertical="center"/>
    </xf>
    <xf numFmtId="15" fontId="7" fillId="0" borderId="0" applyFill="0" applyBorder="0">
      <alignment horizontal="center" vertical="center"/>
    </xf>
    <xf numFmtId="165" fontId="7" fillId="0" borderId="0" applyFill="0" applyBorder="0">
      <alignment horizontal="center" vertical="center"/>
    </xf>
    <xf numFmtId="166" fontId="7" fillId="0" borderId="0" applyFill="0" applyBorder="0">
      <alignment horizontal="center" vertical="center"/>
    </xf>
    <xf numFmtId="167" fontId="7" fillId="0" borderId="0" applyFill="0" applyBorder="0">
      <alignment horizontal="center" vertical="center"/>
    </xf>
    <xf numFmtId="168" fontId="7" fillId="0" borderId="0" applyFill="0" applyBorder="0">
      <alignment horizontal="center" vertical="center"/>
    </xf>
    <xf numFmtId="44" fontId="7" fillId="0" borderId="0" applyFont="0" applyFill="0" applyBorder="0" applyAlignment="0" applyProtection="0"/>
    <xf numFmtId="0" fontId="7" fillId="0" borderId="0" applyFill="0" applyBorder="0">
      <alignment vertical="center"/>
    </xf>
    <xf numFmtId="0" fontId="7" fillId="0" borderId="9" applyFill="0">
      <alignment horizontal="center" vertical="center"/>
    </xf>
    <xf numFmtId="170" fontId="7" fillId="0" borderId="9" applyFill="0">
      <alignment horizontal="center" vertical="center"/>
    </xf>
    <xf numFmtId="0" fontId="7" fillId="0" borderId="0"/>
    <xf numFmtId="0" fontId="7" fillId="0" borderId="0"/>
    <xf numFmtId="164" fontId="7" fillId="0" borderId="0" applyFill="0" applyBorder="0">
      <alignment horizontal="right" vertical="center"/>
    </xf>
    <xf numFmtId="169" fontId="7" fillId="0" borderId="0" applyFill="0" applyBorder="0">
      <alignment horizontal="right" vertical="center"/>
    </xf>
    <xf numFmtId="165" fontId="7" fillId="0" borderId="0" applyFill="0" applyBorder="0">
      <alignment horizontal="right" vertical="center"/>
    </xf>
    <xf numFmtId="166" fontId="7" fillId="0" borderId="0" applyFill="0" applyBorder="0">
      <alignment horizontal="right" vertical="center"/>
    </xf>
    <xf numFmtId="167" fontId="7" fillId="0" borderId="0" applyFill="0" applyBorder="0">
      <alignment horizontal="right" vertical="center"/>
    </xf>
    <xf numFmtId="168" fontId="7" fillId="0" borderId="0" applyFill="0" applyBorder="0">
      <alignment horizontal="right" vertical="center"/>
    </xf>
    <xf numFmtId="0" fontId="80" fillId="27" borderId="0" applyNumberFormat="0" applyBorder="0" applyAlignment="0" applyProtection="0"/>
    <xf numFmtId="43" fontId="6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4" fontId="66" fillId="0" borderId="0" applyFont="0" applyFill="0" applyBorder="0" applyAlignment="0" applyProtection="0"/>
    <xf numFmtId="0" fontId="8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13" applyNumberFormat="0" applyFill="0" applyAlignment="0" applyProtection="0"/>
    <xf numFmtId="0" fontId="26" fillId="20" borderId="12" applyNumberFormat="0" applyAlignment="0" applyProtection="0"/>
    <xf numFmtId="0" fontId="23" fillId="0" borderId="8" applyNumberFormat="0" applyFill="0" applyAlignment="0" applyProtection="0"/>
    <xf numFmtId="0" fontId="13" fillId="20" borderId="3" applyNumberFormat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3" borderId="0" applyNumberFormat="0" applyBorder="0" applyAlignment="0" applyProtection="0"/>
    <xf numFmtId="0" fontId="14" fillId="21" borderId="4" applyNumberFormat="0" applyAlignment="0" applyProtection="0"/>
    <xf numFmtId="0" fontId="35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5" borderId="0" applyNumberFormat="0" applyBorder="0" applyAlignment="0" applyProtection="0"/>
    <xf numFmtId="0" fontId="10" fillId="13" borderId="0" applyNumberFormat="0" applyBorder="0" applyAlignment="0" applyProtection="0"/>
    <xf numFmtId="0" fontId="10" fillId="9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0" borderId="0"/>
    <xf numFmtId="43" fontId="66" fillId="0" borderId="0" applyFont="0" applyFill="0" applyBorder="0" applyAlignment="0" applyProtection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8" fillId="25" borderId="0" applyNumberFormat="0" applyBorder="0" applyAlignment="0" applyProtection="0"/>
    <xf numFmtId="0" fontId="22" fillId="7" borderId="3" applyNumberFormat="0" applyAlignment="0" applyProtection="0"/>
    <xf numFmtId="0" fontId="19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18" fillId="0" borderId="6" applyNumberFormat="0" applyFill="0" applyAlignment="0" applyProtection="0"/>
    <xf numFmtId="0" fontId="17" fillId="0" borderId="5" applyNumberFormat="0" applyFill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3" fillId="0" borderId="0"/>
  </cellStyleXfs>
  <cellXfs count="129">
    <xf numFmtId="0" fontId="0" fillId="0" borderId="0" xfId="0"/>
    <xf numFmtId="0" fontId="36" fillId="0" borderId="0" xfId="0" applyFont="1"/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0" fontId="37" fillId="0" borderId="0" xfId="0" applyFont="1" applyFill="1" applyAlignment="1"/>
    <xf numFmtId="0" fontId="38" fillId="0" borderId="0" xfId="0" applyFont="1" applyAlignment="1">
      <alignment horizontal="center"/>
    </xf>
    <xf numFmtId="0" fontId="39" fillId="0" borderId="0" xfId="0" applyFont="1" applyBorder="1" applyAlignment="1">
      <alignment horizontal="left"/>
    </xf>
    <xf numFmtId="0" fontId="40" fillId="0" borderId="0" xfId="0" applyFont="1" applyBorder="1" applyAlignment="1">
      <alignment horizontal="left"/>
    </xf>
    <xf numFmtId="0" fontId="36" fillId="0" borderId="0" xfId="0" applyFont="1" applyFill="1"/>
    <xf numFmtId="0" fontId="43" fillId="0" borderId="0" xfId="0" applyFont="1" applyFill="1"/>
    <xf numFmtId="191" fontId="36" fillId="0" borderId="0" xfId="127" applyNumberFormat="1" applyFont="1" applyAlignment="1">
      <alignment horizontal="center"/>
    </xf>
    <xf numFmtId="191" fontId="36" fillId="0" borderId="0" xfId="127" applyNumberFormat="1" applyFont="1"/>
    <xf numFmtId="0" fontId="87" fillId="28" borderId="0" xfId="0" applyFont="1" applyFill="1"/>
    <xf numFmtId="0" fontId="87" fillId="28" borderId="0" xfId="0" applyFont="1" applyFill="1" applyAlignment="1"/>
    <xf numFmtId="0" fontId="87" fillId="28" borderId="0" xfId="0" applyFont="1" applyFill="1" applyAlignment="1">
      <alignment horizontal="left"/>
    </xf>
    <xf numFmtId="0" fontId="87" fillId="28" borderId="0" xfId="0" applyFont="1" applyFill="1" applyAlignment="1">
      <alignment horizontal="center"/>
    </xf>
    <xf numFmtId="0" fontId="89" fillId="29" borderId="0" xfId="0" applyFont="1" applyFill="1" applyBorder="1" applyAlignment="1">
      <alignment horizontal="left"/>
    </xf>
    <xf numFmtId="0" fontId="87" fillId="29" borderId="0" xfId="0" applyFont="1" applyFill="1"/>
    <xf numFmtId="0" fontId="87" fillId="29" borderId="0" xfId="0" applyFont="1" applyFill="1" applyAlignment="1">
      <alignment horizontal="left"/>
    </xf>
    <xf numFmtId="0" fontId="87" fillId="29" borderId="0" xfId="0" applyFont="1" applyFill="1" applyAlignment="1">
      <alignment horizontal="center"/>
    </xf>
    <xf numFmtId="0" fontId="88" fillId="29" borderId="0" xfId="0" applyFont="1" applyFill="1" applyAlignment="1"/>
    <xf numFmtId="0" fontId="91" fillId="28" borderId="0" xfId="104" applyFont="1" applyFill="1" applyAlignment="1"/>
    <xf numFmtId="0" fontId="92" fillId="28" borderId="0" xfId="104" applyFont="1" applyFill="1" applyAlignment="1"/>
    <xf numFmtId="0" fontId="89" fillId="28" borderId="0" xfId="0" applyFont="1" applyFill="1" applyBorder="1" applyAlignment="1">
      <alignment horizontal="left"/>
    </xf>
    <xf numFmtId="0" fontId="87" fillId="29" borderId="0" xfId="0" applyFont="1" applyFill="1" applyBorder="1" applyAlignment="1">
      <alignment horizontal="center"/>
    </xf>
    <xf numFmtId="0" fontId="91" fillId="29" borderId="0" xfId="0" applyFont="1" applyFill="1" applyAlignment="1">
      <alignment horizontal="left"/>
    </xf>
    <xf numFmtId="0" fontId="89" fillId="29" borderId="0" xfId="0" applyFont="1" applyFill="1" applyAlignment="1">
      <alignment horizontal="left"/>
    </xf>
    <xf numFmtId="0" fontId="89" fillId="29" borderId="0" xfId="0" applyFont="1" applyFill="1" applyBorder="1" applyAlignment="1">
      <alignment horizontal="center"/>
    </xf>
    <xf numFmtId="0" fontId="88" fillId="29" borderId="0" xfId="0" applyFont="1" applyFill="1" applyBorder="1" applyAlignment="1"/>
    <xf numFmtId="0" fontId="87" fillId="29" borderId="0" xfId="0" applyFont="1" applyFill="1" applyBorder="1"/>
    <xf numFmtId="0" fontId="87" fillId="28" borderId="14" xfId="0" applyFont="1" applyFill="1" applyBorder="1" applyAlignment="1">
      <alignment horizontal="left"/>
    </xf>
    <xf numFmtId="0" fontId="83" fillId="29" borderId="0" xfId="0" applyFont="1" applyFill="1" applyBorder="1" applyAlignment="1">
      <alignment horizontal="left"/>
    </xf>
    <xf numFmtId="0" fontId="39" fillId="29" borderId="0" xfId="0" applyFont="1" applyFill="1" applyBorder="1" applyAlignment="1">
      <alignment horizontal="left"/>
    </xf>
    <xf numFmtId="0" fontId="93" fillId="29" borderId="0" xfId="0" applyFont="1" applyFill="1" applyAlignment="1">
      <alignment horizontal="center" vertical="center" wrapText="1"/>
    </xf>
    <xf numFmtId="0" fontId="36" fillId="29" borderId="0" xfId="0" applyFont="1" applyFill="1"/>
    <xf numFmtId="0" fontId="37" fillId="29" borderId="0" xfId="0" applyFont="1" applyFill="1" applyAlignment="1"/>
    <xf numFmtId="43" fontId="87" fillId="29" borderId="18" xfId="304" applyNumberFormat="1" applyFont="1" applyFill="1" applyBorder="1" applyAlignment="1">
      <alignment horizontal="center"/>
    </xf>
    <xf numFmtId="0" fontId="90" fillId="29" borderId="0" xfId="0" applyFont="1" applyFill="1" applyAlignment="1"/>
    <xf numFmtId="0" fontId="90" fillId="29" borderId="0" xfId="0" applyFont="1" applyFill="1" applyBorder="1" applyAlignment="1"/>
    <xf numFmtId="0" fontId="41" fillId="29" borderId="0" xfId="0" applyFont="1" applyFill="1"/>
    <xf numFmtId="0" fontId="36" fillId="29" borderId="0" xfId="0" applyFont="1" applyFill="1" applyBorder="1" applyAlignment="1">
      <alignment horizontal="center"/>
    </xf>
    <xf numFmtId="43" fontId="87" fillId="29" borderId="15" xfId="304" applyNumberFormat="1" applyFont="1" applyFill="1" applyBorder="1" applyAlignment="1">
      <alignment horizontal="center"/>
    </xf>
    <xf numFmtId="0" fontId="89" fillId="29" borderId="0" xfId="0" applyFont="1" applyFill="1" applyBorder="1" applyAlignment="1">
      <alignment horizontal="right"/>
    </xf>
    <xf numFmtId="9" fontId="36" fillId="29" borderId="0" xfId="127" applyFont="1" applyFill="1" applyAlignment="1">
      <alignment horizontal="center"/>
    </xf>
    <xf numFmtId="1" fontId="36" fillId="29" borderId="0" xfId="0" applyNumberFormat="1" applyFont="1" applyFill="1" applyAlignment="1">
      <alignment horizontal="center"/>
    </xf>
    <xf numFmtId="0" fontId="36" fillId="29" borderId="0" xfId="0" applyFont="1" applyFill="1" applyAlignment="1">
      <alignment horizontal="center"/>
    </xf>
    <xf numFmtId="193" fontId="36" fillId="29" borderId="0" xfId="0" applyNumberFormat="1" applyFont="1" applyFill="1" applyAlignment="1">
      <alignment horizontal="center"/>
    </xf>
    <xf numFmtId="0" fontId="89" fillId="28" borderId="0" xfId="0" applyFont="1" applyFill="1" applyBorder="1" applyAlignment="1">
      <alignment horizontal="right" vertical="top" wrapText="1"/>
    </xf>
    <xf numFmtId="192" fontId="36" fillId="29" borderId="0" xfId="127" applyNumberFormat="1" applyFont="1" applyFill="1"/>
    <xf numFmtId="0" fontId="89" fillId="28" borderId="0" xfId="0" applyFont="1" applyFill="1" applyBorder="1" applyAlignment="1">
      <alignment horizontal="right"/>
    </xf>
    <xf numFmtId="0" fontId="38" fillId="29" borderId="0" xfId="0" applyFont="1" applyFill="1" applyAlignment="1">
      <alignment horizontal="center"/>
    </xf>
    <xf numFmtId="0" fontId="36" fillId="0" borderId="0" xfId="0" applyFont="1" applyFill="1" applyAlignment="1">
      <alignment horizontal="left"/>
    </xf>
    <xf numFmtId="0" fontId="36" fillId="29" borderId="0" xfId="0" applyFont="1" applyFill="1" applyAlignment="1">
      <alignment horizontal="left"/>
    </xf>
    <xf numFmtId="0" fontId="84" fillId="29" borderId="0" xfId="0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193" fontId="87" fillId="29" borderId="16" xfId="304" applyNumberFormat="1" applyFont="1" applyFill="1" applyBorder="1" applyAlignment="1">
      <alignment horizontal="center"/>
    </xf>
    <xf numFmtId="193" fontId="87" fillId="29" borderId="18" xfId="304" applyNumberFormat="1" applyFont="1" applyFill="1" applyBorder="1" applyAlignment="1">
      <alignment horizontal="center"/>
    </xf>
    <xf numFmtId="43" fontId="87" fillId="29" borderId="16" xfId="304" applyNumberFormat="1" applyFont="1" applyFill="1" applyBorder="1" applyAlignment="1">
      <alignment horizontal="center"/>
    </xf>
    <xf numFmtId="0" fontId="95" fillId="28" borderId="0" xfId="0" applyFont="1" applyFill="1" applyAlignment="1"/>
    <xf numFmtId="0" fontId="95" fillId="29" borderId="0" xfId="0" applyFont="1" applyFill="1" applyAlignment="1"/>
    <xf numFmtId="0" fontId="95" fillId="28" borderId="0" xfId="0" applyFont="1" applyFill="1"/>
    <xf numFmtId="0" fontId="38" fillId="29" borderId="0" xfId="0" applyFont="1" applyFill="1" applyBorder="1" applyAlignment="1">
      <alignment horizontal="center"/>
    </xf>
    <xf numFmtId="1" fontId="38" fillId="29" borderId="0" xfId="0" applyNumberFormat="1" applyFont="1" applyFill="1" applyBorder="1" applyAlignment="1">
      <alignment horizontal="center"/>
    </xf>
    <xf numFmtId="193" fontId="87" fillId="29" borderId="15" xfId="304" applyNumberFormat="1" applyFont="1" applyFill="1" applyBorder="1" applyAlignment="1">
      <alignment horizontal="center"/>
    </xf>
    <xf numFmtId="193" fontId="87" fillId="29" borderId="17" xfId="304" applyNumberFormat="1" applyFont="1" applyFill="1" applyBorder="1" applyAlignment="1">
      <alignment horizontal="center"/>
    </xf>
    <xf numFmtId="0" fontId="93" fillId="29" borderId="0" xfId="0" applyFont="1" applyFill="1" applyAlignment="1"/>
    <xf numFmtId="43" fontId="87" fillId="29" borderId="17" xfId="304" applyNumberFormat="1" applyFont="1" applyFill="1" applyBorder="1" applyAlignment="1">
      <alignment horizontal="center"/>
    </xf>
    <xf numFmtId="0" fontId="89" fillId="28" borderId="14" xfId="0" applyFont="1" applyFill="1" applyBorder="1" applyAlignment="1">
      <alignment horizontal="left"/>
    </xf>
    <xf numFmtId="193" fontId="89" fillId="29" borderId="17" xfId="304" applyNumberFormat="1" applyFont="1" applyFill="1" applyBorder="1" applyAlignment="1">
      <alignment horizontal="center"/>
    </xf>
    <xf numFmtId="194" fontId="36" fillId="0" borderId="0" xfId="0" applyNumberFormat="1" applyFont="1"/>
    <xf numFmtId="0" fontId="43" fillId="29" borderId="0" xfId="0" applyFont="1" applyFill="1"/>
    <xf numFmtId="193" fontId="36" fillId="0" borderId="0" xfId="0" applyNumberFormat="1" applyFont="1"/>
    <xf numFmtId="0" fontId="87" fillId="28" borderId="0" xfId="0" applyFont="1" applyFill="1" applyBorder="1" applyAlignment="1">
      <alignment horizontal="right"/>
    </xf>
    <xf numFmtId="196" fontId="87" fillId="29" borderId="18" xfId="304" applyNumberFormat="1" applyFont="1" applyFill="1" applyBorder="1" applyAlignment="1">
      <alignment horizontal="center"/>
    </xf>
    <xf numFmtId="196" fontId="87" fillId="29" borderId="17" xfId="304" applyNumberFormat="1" applyFont="1" applyFill="1" applyBorder="1" applyAlignment="1">
      <alignment horizontal="center"/>
    </xf>
    <xf numFmtId="193" fontId="89" fillId="28" borderId="18" xfId="304" applyNumberFormat="1" applyFont="1" applyFill="1" applyBorder="1" applyAlignment="1">
      <alignment horizontal="right" indent="1"/>
    </xf>
    <xf numFmtId="194" fontId="87" fillId="29" borderId="18" xfId="304" applyNumberFormat="1" applyFont="1" applyFill="1" applyBorder="1" applyAlignment="1">
      <alignment horizontal="center"/>
    </xf>
    <xf numFmtId="196" fontId="87" fillId="29" borderId="16" xfId="304" applyNumberFormat="1" applyFont="1" applyFill="1" applyBorder="1" applyAlignment="1">
      <alignment horizontal="center"/>
    </xf>
    <xf numFmtId="43" fontId="36" fillId="29" borderId="0" xfId="0" applyNumberFormat="1" applyFont="1" applyFill="1" applyAlignment="1">
      <alignment horizontal="center"/>
    </xf>
    <xf numFmtId="195" fontId="87" fillId="29" borderId="17" xfId="304" applyNumberFormat="1" applyFont="1" applyFill="1" applyBorder="1" applyAlignment="1">
      <alignment horizontal="center"/>
    </xf>
    <xf numFmtId="195" fontId="87" fillId="29" borderId="15" xfId="304" applyNumberFormat="1" applyFont="1" applyFill="1" applyBorder="1" applyAlignment="1">
      <alignment horizontal="center"/>
    </xf>
    <xf numFmtId="193" fontId="89" fillId="28" borderId="18" xfId="304" applyNumberFormat="1" applyFont="1" applyFill="1" applyBorder="1" applyAlignment="1">
      <alignment horizontal="center"/>
    </xf>
    <xf numFmtId="191" fontId="89" fillId="29" borderId="17" xfId="127" applyNumberFormat="1" applyFont="1" applyFill="1" applyBorder="1" applyAlignment="1">
      <alignment horizontal="right"/>
    </xf>
    <xf numFmtId="194" fontId="87" fillId="29" borderId="17" xfId="304" applyNumberFormat="1" applyFont="1" applyFill="1" applyBorder="1" applyAlignment="1">
      <alignment horizontal="center"/>
    </xf>
    <xf numFmtId="193" fontId="89" fillId="29" borderId="18" xfId="304" applyNumberFormat="1" applyFont="1" applyFill="1" applyBorder="1" applyAlignment="1">
      <alignment horizontal="center"/>
    </xf>
    <xf numFmtId="195" fontId="87" fillId="29" borderId="16" xfId="304" applyNumberFormat="1" applyFont="1" applyFill="1" applyBorder="1" applyAlignment="1">
      <alignment horizontal="center"/>
    </xf>
    <xf numFmtId="0" fontId="36" fillId="0" borderId="0" xfId="0" applyFont="1" applyBorder="1"/>
    <xf numFmtId="194" fontId="87" fillId="29" borderId="16" xfId="304" applyNumberFormat="1" applyFont="1" applyFill="1" applyBorder="1" applyAlignment="1">
      <alignment horizontal="center"/>
    </xf>
    <xf numFmtId="191" fontId="89" fillId="29" borderId="18" xfId="127" applyNumberFormat="1" applyFont="1" applyFill="1" applyBorder="1" applyAlignment="1">
      <alignment horizontal="right"/>
    </xf>
    <xf numFmtId="195" fontId="87" fillId="29" borderId="18" xfId="304" applyNumberFormat="1" applyFont="1" applyFill="1" applyBorder="1" applyAlignment="1">
      <alignment horizontal="center"/>
    </xf>
    <xf numFmtId="194" fontId="87" fillId="29" borderId="15" xfId="304" applyNumberFormat="1" applyFont="1" applyFill="1" applyBorder="1" applyAlignment="1">
      <alignment horizontal="center"/>
    </xf>
    <xf numFmtId="196" fontId="87" fillId="29" borderId="15" xfId="304" applyNumberFormat="1" applyFont="1" applyFill="1" applyBorder="1" applyAlignment="1">
      <alignment horizontal="center"/>
    </xf>
    <xf numFmtId="43" fontId="87" fillId="29" borderId="18" xfId="304" applyNumberFormat="1" applyFont="1" applyFill="1" applyBorder="1" applyAlignment="1">
      <alignment horizontal="right" indent="1"/>
    </xf>
    <xf numFmtId="195" fontId="87" fillId="29" borderId="18" xfId="304" applyNumberFormat="1" applyFont="1" applyFill="1" applyBorder="1" applyAlignment="1">
      <alignment horizontal="right" indent="1"/>
    </xf>
    <xf numFmtId="193" fontId="87" fillId="0" borderId="18" xfId="304" applyNumberFormat="1" applyFont="1" applyFill="1" applyBorder="1" applyAlignment="1">
      <alignment horizontal="center"/>
    </xf>
    <xf numFmtId="0" fontId="86" fillId="29" borderId="0" xfId="0" applyFont="1" applyFill="1" applyAlignment="1"/>
    <xf numFmtId="0" fontId="86" fillId="29" borderId="0" xfId="0" applyFont="1" applyFill="1" applyAlignment="1">
      <alignment horizontal="center" vertical="center" wrapText="1"/>
    </xf>
    <xf numFmtId="0" fontId="86" fillId="29" borderId="0" xfId="0" applyFont="1" applyFill="1" applyAlignment="1">
      <alignment vertical="center" wrapText="1"/>
    </xf>
    <xf numFmtId="0" fontId="39" fillId="29" borderId="0" xfId="0" applyFont="1" applyFill="1" applyAlignment="1"/>
    <xf numFmtId="0" fontId="93" fillId="29" borderId="0" xfId="0" applyFont="1" applyFill="1" applyBorder="1" applyAlignment="1"/>
    <xf numFmtId="0" fontId="86" fillId="29" borderId="0" xfId="0" applyFont="1" applyFill="1" applyAlignment="1">
      <alignment horizontal="center" vertical="center" wrapText="1"/>
    </xf>
    <xf numFmtId="43" fontId="36" fillId="0" borderId="0" xfId="0" applyNumberFormat="1" applyFont="1" applyFill="1"/>
    <xf numFmtId="193" fontId="87" fillId="0" borderId="16" xfId="304" applyNumberFormat="1" applyFont="1" applyFill="1" applyBorder="1" applyAlignment="1">
      <alignment horizontal="center"/>
    </xf>
    <xf numFmtId="195" fontId="87" fillId="29" borderId="18" xfId="304" applyNumberFormat="1" applyFont="1" applyFill="1" applyBorder="1" applyAlignment="1">
      <alignment horizontal="right"/>
    </xf>
    <xf numFmtId="43" fontId="87" fillId="0" borderId="15" xfId="304" applyNumberFormat="1" applyFont="1" applyFill="1" applyBorder="1" applyAlignment="1">
      <alignment horizontal="center"/>
    </xf>
    <xf numFmtId="43" fontId="87" fillId="0" borderId="16" xfId="304" applyNumberFormat="1" applyFont="1" applyFill="1" applyBorder="1" applyAlignment="1">
      <alignment horizontal="center"/>
    </xf>
    <xf numFmtId="43" fontId="87" fillId="0" borderId="17" xfId="304" applyNumberFormat="1" applyFont="1" applyFill="1" applyBorder="1" applyAlignment="1">
      <alignment horizontal="center"/>
    </xf>
    <xf numFmtId="43" fontId="87" fillId="0" borderId="18" xfId="304" applyNumberFormat="1" applyFont="1" applyFill="1" applyBorder="1" applyAlignment="1">
      <alignment horizontal="center"/>
    </xf>
    <xf numFmtId="193" fontId="87" fillId="0" borderId="15" xfId="304" applyNumberFormat="1" applyFont="1" applyFill="1" applyBorder="1" applyAlignment="1">
      <alignment horizontal="center"/>
    </xf>
    <xf numFmtId="193" fontId="87" fillId="0" borderId="17" xfId="304" applyNumberFormat="1" applyFont="1" applyFill="1" applyBorder="1" applyAlignment="1">
      <alignment horizontal="center"/>
    </xf>
    <xf numFmtId="0" fontId="91" fillId="0" borderId="0" xfId="0" applyFont="1" applyFill="1" applyAlignment="1">
      <alignment horizontal="left"/>
    </xf>
    <xf numFmtId="195" fontId="87" fillId="0" borderId="18" xfId="304" applyNumberFormat="1" applyFont="1" applyFill="1" applyBorder="1" applyAlignment="1">
      <alignment horizontal="center"/>
    </xf>
    <xf numFmtId="0" fontId="0" fillId="29" borderId="0" xfId="0" applyFill="1"/>
    <xf numFmtId="0" fontId="7" fillId="29" borderId="0" xfId="0" applyFont="1" applyFill="1"/>
    <xf numFmtId="0" fontId="101" fillId="29" borderId="0" xfId="660" applyFill="1"/>
    <xf numFmtId="0" fontId="84" fillId="0" borderId="0" xfId="0" applyFont="1" applyFill="1" applyAlignment="1">
      <alignment horizontal="center"/>
    </xf>
    <xf numFmtId="0" fontId="102" fillId="29" borderId="0" xfId="0" applyFont="1" applyFill="1" applyBorder="1" applyAlignment="1">
      <alignment horizontal="center"/>
    </xf>
    <xf numFmtId="0" fontId="87" fillId="28" borderId="19" xfId="0" applyFont="1" applyFill="1" applyBorder="1" applyAlignment="1">
      <alignment horizontal="center"/>
    </xf>
    <xf numFmtId="0" fontId="87" fillId="28" borderId="20" xfId="0" applyFont="1" applyFill="1" applyBorder="1" applyAlignment="1">
      <alignment horizontal="center"/>
    </xf>
    <xf numFmtId="10" fontId="87" fillId="0" borderId="15" xfId="127" applyNumberFormat="1" applyFont="1" applyFill="1" applyBorder="1" applyAlignment="1">
      <alignment horizontal="right"/>
    </xf>
    <xf numFmtId="10" fontId="87" fillId="0" borderId="16" xfId="127" applyNumberFormat="1" applyFont="1" applyFill="1" applyBorder="1" applyAlignment="1">
      <alignment horizontal="right"/>
    </xf>
    <xf numFmtId="10" fontId="87" fillId="0" borderId="17" xfId="127" applyNumberFormat="1" applyFont="1" applyFill="1" applyBorder="1" applyAlignment="1">
      <alignment horizontal="right"/>
    </xf>
    <xf numFmtId="10" fontId="87" fillId="0" borderId="18" xfId="127" applyNumberFormat="1" applyFont="1" applyFill="1" applyBorder="1" applyAlignment="1">
      <alignment horizontal="right"/>
    </xf>
    <xf numFmtId="1" fontId="89" fillId="28" borderId="0" xfId="0" applyNumberFormat="1" applyFont="1" applyFill="1" applyBorder="1" applyAlignment="1">
      <alignment horizontal="right"/>
    </xf>
    <xf numFmtId="193" fontId="87" fillId="28" borderId="0" xfId="304" applyNumberFormat="1" applyFont="1" applyFill="1" applyBorder="1" applyAlignment="1">
      <alignment horizontal="right"/>
    </xf>
    <xf numFmtId="0" fontId="36" fillId="0" borderId="0" xfId="0" applyFont="1" applyFill="1" applyAlignment="1"/>
    <xf numFmtId="193" fontId="87" fillId="0" borderId="21" xfId="304" applyNumberFormat="1" applyFont="1" applyFill="1" applyBorder="1" applyAlignment="1">
      <alignment horizontal="center"/>
    </xf>
    <xf numFmtId="193" fontId="87" fillId="0" borderId="22" xfId="304" applyNumberFormat="1" applyFont="1" applyFill="1" applyBorder="1" applyAlignment="1">
      <alignment horizontal="center"/>
    </xf>
    <xf numFmtId="0" fontId="86" fillId="29" borderId="0" xfId="0" applyFont="1" applyFill="1" applyAlignment="1">
      <alignment horizontal="center" vertical="center" wrapText="1"/>
    </xf>
  </cellXfs>
  <cellStyles count="1039">
    <cellStyle name="20% - Accent1" xfId="1" builtinId="30" customBuiltin="1"/>
    <cellStyle name="20% - Accent1 2" xfId="175" xr:uid="{00000000-0005-0000-0000-000001000000}"/>
    <cellStyle name="20% - Accent1 2 2" xfId="645" xr:uid="{00000000-0005-0000-0000-000002000000}"/>
    <cellStyle name="20% - Accent1 2 3" xfId="449" xr:uid="{00000000-0005-0000-0000-000003000000}"/>
    <cellStyle name="20% - Accent1 3" xfId="390" xr:uid="{00000000-0005-0000-0000-000004000000}"/>
    <cellStyle name="20% - Accent1 3 2" xfId="508" xr:uid="{00000000-0005-0000-0000-000005000000}"/>
    <cellStyle name="20% - Accent1 3 2 2" xfId="966" xr:uid="{6D119499-5C7D-4A8D-AB7B-0B30E0BBD07E}"/>
    <cellStyle name="20% - Accent1 4" xfId="663" xr:uid="{00000000-0005-0000-0000-000006000000}"/>
    <cellStyle name="20% - Accent2" xfId="2" builtinId="34" customBuiltin="1"/>
    <cellStyle name="20% - Accent2 2" xfId="176" xr:uid="{00000000-0005-0000-0000-000008000000}"/>
    <cellStyle name="20% - Accent2 2 2" xfId="480" xr:uid="{00000000-0005-0000-0000-000009000000}"/>
    <cellStyle name="20% - Accent2 2 3" xfId="658" xr:uid="{00000000-0005-0000-0000-00000A000000}"/>
    <cellStyle name="20% - Accent2 3" xfId="376" xr:uid="{00000000-0005-0000-0000-00000B000000}"/>
    <cellStyle name="20% - Accent2 3 2" xfId="539" xr:uid="{00000000-0005-0000-0000-00000C000000}"/>
    <cellStyle name="20% - Accent2 3 2 2" xfId="953" xr:uid="{F9950828-7036-4E17-86F2-376302360088}"/>
    <cellStyle name="20% - Accent2 4" xfId="664" xr:uid="{00000000-0005-0000-0000-00000D000000}"/>
    <cellStyle name="20% - Accent3" xfId="3" builtinId="38" customBuiltin="1"/>
    <cellStyle name="20% - Accent3 2" xfId="177" xr:uid="{00000000-0005-0000-0000-00000F000000}"/>
    <cellStyle name="20% - Accent3 2 2" xfId="456" xr:uid="{00000000-0005-0000-0000-000010000000}"/>
    <cellStyle name="20% - Accent3 2 3" xfId="643" xr:uid="{00000000-0005-0000-0000-000011000000}"/>
    <cellStyle name="20% - Accent3 3" xfId="375" xr:uid="{00000000-0005-0000-0000-000012000000}"/>
    <cellStyle name="20% - Accent3 3 2" xfId="495" xr:uid="{00000000-0005-0000-0000-000013000000}"/>
    <cellStyle name="20% - Accent3 3 2 2" xfId="952" xr:uid="{F16C41A8-ECEB-42BE-9AD1-D0FEA9F511EF}"/>
    <cellStyle name="20% - Accent3 4" xfId="665" xr:uid="{00000000-0005-0000-0000-000014000000}"/>
    <cellStyle name="20% - Accent4" xfId="4" builtinId="42" customBuiltin="1"/>
    <cellStyle name="20% - Accent4 2" xfId="178" xr:uid="{00000000-0005-0000-0000-000016000000}"/>
    <cellStyle name="20% - Accent4 2 2" xfId="481" xr:uid="{00000000-0005-0000-0000-000017000000}"/>
    <cellStyle name="20% - Accent4 2 3" xfId="556" xr:uid="{00000000-0005-0000-0000-000018000000}"/>
    <cellStyle name="20% - Accent4 3" xfId="389" xr:uid="{00000000-0005-0000-0000-000019000000}"/>
    <cellStyle name="20% - Accent4 3 2" xfId="634" xr:uid="{00000000-0005-0000-0000-00001A000000}"/>
    <cellStyle name="20% - Accent4 3 2 2" xfId="965" xr:uid="{4E90D538-C1B2-4EB6-A9EC-6A7FFC457792}"/>
    <cellStyle name="20% - Accent4 4" xfId="666" xr:uid="{00000000-0005-0000-0000-00001B000000}"/>
    <cellStyle name="20% - Accent5" xfId="5" builtinId="46" customBuiltin="1"/>
    <cellStyle name="20% - Accent5 2" xfId="179" xr:uid="{00000000-0005-0000-0000-00001D000000}"/>
    <cellStyle name="20% - Accent5 2 2" xfId="458" xr:uid="{00000000-0005-0000-0000-00001E000000}"/>
    <cellStyle name="20% - Accent5 2 3" xfId="529" xr:uid="{00000000-0005-0000-0000-00001F000000}"/>
    <cellStyle name="20% - Accent5 3" xfId="374" xr:uid="{00000000-0005-0000-0000-000020000000}"/>
    <cellStyle name="20% - Accent5 3 2" xfId="638" xr:uid="{00000000-0005-0000-0000-000021000000}"/>
    <cellStyle name="20% - Accent5 3 2 2" xfId="951" xr:uid="{1FAE022F-99AF-42BC-AAE5-FB7607EBAC81}"/>
    <cellStyle name="20% - Accent5 4" xfId="667" xr:uid="{00000000-0005-0000-0000-000022000000}"/>
    <cellStyle name="20% - Accent6" xfId="6" builtinId="50" customBuiltin="1"/>
    <cellStyle name="20% - Accent6 2" xfId="180" xr:uid="{00000000-0005-0000-0000-000024000000}"/>
    <cellStyle name="20% - Accent6 2 2" xfId="482" xr:uid="{00000000-0005-0000-0000-000025000000}"/>
    <cellStyle name="20% - Accent6 2 3" xfId="466" xr:uid="{00000000-0005-0000-0000-000026000000}"/>
    <cellStyle name="20% - Accent6 3" xfId="388" xr:uid="{00000000-0005-0000-0000-000027000000}"/>
    <cellStyle name="20% - Accent6 3 2" xfId="564" xr:uid="{00000000-0005-0000-0000-000028000000}"/>
    <cellStyle name="20% - Accent6 3 2 2" xfId="964" xr:uid="{FD3E1774-E0D9-45D5-B113-C12C3F30134E}"/>
    <cellStyle name="20% - Accent6 4" xfId="668" xr:uid="{00000000-0005-0000-0000-000029000000}"/>
    <cellStyle name="40% - Accent1" xfId="7" builtinId="31" customBuiltin="1"/>
    <cellStyle name="40% - Accent1 2" xfId="181" xr:uid="{00000000-0005-0000-0000-00002B000000}"/>
    <cellStyle name="40% - Accent1 2 2" xfId="630" xr:uid="{00000000-0005-0000-0000-00002C000000}"/>
    <cellStyle name="40% - Accent1 2 3" xfId="530" xr:uid="{00000000-0005-0000-0000-00002D000000}"/>
    <cellStyle name="40% - Accent1 3" xfId="373" xr:uid="{00000000-0005-0000-0000-00002E000000}"/>
    <cellStyle name="40% - Accent1 3 2" xfId="463" xr:uid="{00000000-0005-0000-0000-00002F000000}"/>
    <cellStyle name="40% - Accent1 3 2 2" xfId="950" xr:uid="{9FC0136F-5B20-455B-A121-33B56C28CF38}"/>
    <cellStyle name="40% - Accent1 4" xfId="669" xr:uid="{00000000-0005-0000-0000-000030000000}"/>
    <cellStyle name="40% - Accent2" xfId="8" builtinId="35" customBuiltin="1"/>
    <cellStyle name="40% - Accent2 2" xfId="182" xr:uid="{00000000-0005-0000-0000-000032000000}"/>
    <cellStyle name="40% - Accent2 2 2" xfId="483" xr:uid="{00000000-0005-0000-0000-000033000000}"/>
    <cellStyle name="40% - Accent2 2 3" xfId="562" xr:uid="{00000000-0005-0000-0000-000034000000}"/>
    <cellStyle name="40% - Accent2 3" xfId="387" xr:uid="{00000000-0005-0000-0000-000035000000}"/>
    <cellStyle name="40% - Accent2 3 2" xfId="571" xr:uid="{00000000-0005-0000-0000-000036000000}"/>
    <cellStyle name="40% - Accent2 3 2 2" xfId="963" xr:uid="{4C1AF3A9-A66D-454F-A56C-A67353F7676F}"/>
    <cellStyle name="40% - Accent2 4" xfId="670" xr:uid="{00000000-0005-0000-0000-000037000000}"/>
    <cellStyle name="40% - Accent3" xfId="9" builtinId="39" customBuiltin="1"/>
    <cellStyle name="40% - Accent3 2" xfId="183" xr:uid="{00000000-0005-0000-0000-000039000000}"/>
    <cellStyle name="40% - Accent3 2 2" xfId="464" xr:uid="{00000000-0005-0000-0000-00003A000000}"/>
    <cellStyle name="40% - Accent3 2 3" xfId="627" xr:uid="{00000000-0005-0000-0000-00003B000000}"/>
    <cellStyle name="40% - Accent3 3" xfId="372" xr:uid="{00000000-0005-0000-0000-00003C000000}"/>
    <cellStyle name="40% - Accent3 3 2" xfId="626" xr:uid="{00000000-0005-0000-0000-00003D000000}"/>
    <cellStyle name="40% - Accent3 3 2 2" xfId="949" xr:uid="{92F75BF6-E73E-4DE2-A691-6A4C113AA318}"/>
    <cellStyle name="40% - Accent3 4" xfId="671" xr:uid="{00000000-0005-0000-0000-00003E000000}"/>
    <cellStyle name="40% - Accent4" xfId="10" builtinId="43" customBuiltin="1"/>
    <cellStyle name="40% - Accent4 2" xfId="184" xr:uid="{00000000-0005-0000-0000-000040000000}"/>
    <cellStyle name="40% - Accent4 2 2" xfId="484" xr:uid="{00000000-0005-0000-0000-000041000000}"/>
    <cellStyle name="40% - Accent4 2 3" xfId="572" xr:uid="{00000000-0005-0000-0000-000042000000}"/>
    <cellStyle name="40% - Accent4 3" xfId="386" xr:uid="{00000000-0005-0000-0000-000043000000}"/>
    <cellStyle name="40% - Accent4 3 2" xfId="454" xr:uid="{00000000-0005-0000-0000-000044000000}"/>
    <cellStyle name="40% - Accent4 3 2 2" xfId="962" xr:uid="{363AB8A9-B8DC-484C-B153-1FBBF4D9ACC4}"/>
    <cellStyle name="40% - Accent4 4" xfId="672" xr:uid="{00000000-0005-0000-0000-000045000000}"/>
    <cellStyle name="40% - Accent5" xfId="11" builtinId="47" customBuiltin="1"/>
    <cellStyle name="40% - Accent5 2" xfId="185" xr:uid="{00000000-0005-0000-0000-000047000000}"/>
    <cellStyle name="40% - Accent5 2 2" xfId="505" xr:uid="{00000000-0005-0000-0000-000048000000}"/>
    <cellStyle name="40% - Accent5 2 3" xfId="448" xr:uid="{00000000-0005-0000-0000-000049000000}"/>
    <cellStyle name="40% - Accent5 3" xfId="371" xr:uid="{00000000-0005-0000-0000-00004A000000}"/>
    <cellStyle name="40% - Accent5 3 2" xfId="540" xr:uid="{00000000-0005-0000-0000-00004B000000}"/>
    <cellStyle name="40% - Accent5 3 2 2" xfId="948" xr:uid="{3691EAEE-5E8E-4FF4-9676-069CFA55C861}"/>
    <cellStyle name="40% - Accent5 4" xfId="673" xr:uid="{00000000-0005-0000-0000-00004C000000}"/>
    <cellStyle name="40% - Accent6" xfId="12" builtinId="51" customBuiltin="1"/>
    <cellStyle name="40% - Accent6 2" xfId="186" xr:uid="{00000000-0005-0000-0000-00004E000000}"/>
    <cellStyle name="40% - Accent6 2 2" xfId="485" xr:uid="{00000000-0005-0000-0000-00004F000000}"/>
    <cellStyle name="40% - Accent6 2 3" xfId="541" xr:uid="{00000000-0005-0000-0000-000050000000}"/>
    <cellStyle name="40% - Accent6 3" xfId="168" xr:uid="{00000000-0005-0000-0000-000051000000}"/>
    <cellStyle name="40% - Accent6 3 2" xfId="396" xr:uid="{00000000-0005-0000-0000-000052000000}"/>
    <cellStyle name="40% - Accent6 3 2 2" xfId="442" xr:uid="{00000000-0005-0000-0000-000053000000}"/>
    <cellStyle name="40% - Accent6 3 2 2 2" xfId="624" xr:uid="{00000000-0005-0000-0000-000054000000}"/>
    <cellStyle name="40% - Accent6 3 2 2 2 2" xfId="855" xr:uid="{00000000-0005-0000-0000-000055000000}"/>
    <cellStyle name="40% - Accent6 3 2 2 3" xfId="777" xr:uid="{00000000-0005-0000-0000-000056000000}"/>
    <cellStyle name="40% - Accent6 3 2 2 4" xfId="1035" xr:uid="{E2CD01AE-D1DE-46FB-A5EF-D72D88EE054E}"/>
    <cellStyle name="40% - Accent6 3 2 3" xfId="586" xr:uid="{00000000-0005-0000-0000-000057000000}"/>
    <cellStyle name="40% - Accent6 3 2 3 2" xfId="817" xr:uid="{00000000-0005-0000-0000-000058000000}"/>
    <cellStyle name="40% - Accent6 3 2 4" xfId="738" xr:uid="{00000000-0005-0000-0000-000059000000}"/>
    <cellStyle name="40% - Accent6 3 2 5" xfId="997" xr:uid="{EE4F1D49-4B35-4A18-91EC-5851A05C03B4}"/>
    <cellStyle name="40% - Accent6 3 3" xfId="423" xr:uid="{00000000-0005-0000-0000-00005A000000}"/>
    <cellStyle name="40% - Accent6 3 3 2" xfId="605" xr:uid="{00000000-0005-0000-0000-00005B000000}"/>
    <cellStyle name="40% - Accent6 3 3 2 2" xfId="836" xr:uid="{00000000-0005-0000-0000-00005C000000}"/>
    <cellStyle name="40% - Accent6 3 3 3" xfId="758" xr:uid="{00000000-0005-0000-0000-00005D000000}"/>
    <cellStyle name="40% - Accent6 3 3 4" xfId="1016" xr:uid="{5492BE30-E6D0-42C3-9772-AF1833985D3C}"/>
    <cellStyle name="40% - Accent6 3 4" xfId="550" xr:uid="{00000000-0005-0000-0000-00005E000000}"/>
    <cellStyle name="40% - Accent6 3 4 2" xfId="797" xr:uid="{00000000-0005-0000-0000-00005F000000}"/>
    <cellStyle name="40% - Accent6 3 4 3" xfId="970" xr:uid="{46FF4694-3FD4-4AE8-A5FF-8F7B97B3A212}"/>
    <cellStyle name="40% - Accent6 3 5" xfId="498" xr:uid="{00000000-0005-0000-0000-000060000000}"/>
    <cellStyle name="40% - Accent6 3 6" xfId="706" xr:uid="{00000000-0005-0000-0000-000061000000}"/>
    <cellStyle name="40% - Accent6 4" xfId="385" xr:uid="{00000000-0005-0000-0000-000062000000}"/>
    <cellStyle name="40% - Accent6 5" xfId="306" xr:uid="{00000000-0005-0000-0000-000063000000}"/>
    <cellStyle name="40% - Accent6 5 2" xfId="427" xr:uid="{00000000-0005-0000-0000-000064000000}"/>
    <cellStyle name="40% - Accent6 5 2 2" xfId="609" xr:uid="{00000000-0005-0000-0000-000065000000}"/>
    <cellStyle name="40% - Accent6 5 2 2 2" xfId="840" xr:uid="{00000000-0005-0000-0000-000066000000}"/>
    <cellStyle name="40% - Accent6 5 2 3" xfId="762" xr:uid="{00000000-0005-0000-0000-000067000000}"/>
    <cellStyle name="40% - Accent6 5 2 4" xfId="1020" xr:uid="{B9031715-FB1A-427E-B575-2A278EB51CCF}"/>
    <cellStyle name="40% - Accent6 5 3" xfId="558" xr:uid="{00000000-0005-0000-0000-000068000000}"/>
    <cellStyle name="40% - Accent6 5 3 2" xfId="802" xr:uid="{00000000-0005-0000-0000-000069000000}"/>
    <cellStyle name="40% - Accent6 5 4" xfId="722" xr:uid="{00000000-0005-0000-0000-00006A000000}"/>
    <cellStyle name="40% - Accent6 5 5" xfId="980" xr:uid="{9311546C-5244-48C7-BAE2-14462EB70D57}"/>
    <cellStyle name="40% - Accent6 6" xfId="407" xr:uid="{00000000-0005-0000-0000-00006B000000}"/>
    <cellStyle name="40% - Accent6 6 2" xfId="589" xr:uid="{00000000-0005-0000-0000-00006C000000}"/>
    <cellStyle name="40% - Accent6 6 2 2" xfId="820" xr:uid="{00000000-0005-0000-0000-00006D000000}"/>
    <cellStyle name="40% - Accent6 6 3" xfId="742" xr:uid="{00000000-0005-0000-0000-00006E000000}"/>
    <cellStyle name="40% - Accent6 6 4" xfId="1000" xr:uid="{80CA87F1-A636-42CD-BC9F-B4041BED4401}"/>
    <cellStyle name="40% - Accent6 7" xfId="445" xr:uid="{00000000-0005-0000-0000-00006F000000}"/>
    <cellStyle name="40% - Accent6 7 2" xfId="780" xr:uid="{00000000-0005-0000-0000-000070000000}"/>
    <cellStyle name="40% - Accent6 8" xfId="674" xr:uid="{00000000-0005-0000-0000-000071000000}"/>
    <cellStyle name="60% - Accent1" xfId="13" builtinId="32" customBuiltin="1"/>
    <cellStyle name="60% - Accent1 2" xfId="187" xr:uid="{00000000-0005-0000-0000-000073000000}"/>
    <cellStyle name="60% - Accent1 2 2" xfId="510" xr:uid="{00000000-0005-0000-0000-000074000000}"/>
    <cellStyle name="60% - Accent1 2 3" xfId="553" xr:uid="{00000000-0005-0000-0000-000075000000}"/>
    <cellStyle name="60% - Accent1 3" xfId="370" xr:uid="{00000000-0005-0000-0000-000076000000}"/>
    <cellStyle name="60% - Accent1 3 2" xfId="654" xr:uid="{00000000-0005-0000-0000-000077000000}"/>
    <cellStyle name="60% - Accent1 3 2 2" xfId="947" xr:uid="{BB5ED8AF-12C6-43F1-9434-084EEAA7ADED}"/>
    <cellStyle name="60% - Accent1 4" xfId="675" xr:uid="{00000000-0005-0000-0000-000078000000}"/>
    <cellStyle name="60% - Accent2" xfId="14" builtinId="36" customBuiltin="1"/>
    <cellStyle name="60% - Accent2 2" xfId="188" xr:uid="{00000000-0005-0000-0000-00007A000000}"/>
    <cellStyle name="60% - Accent2 2 2" xfId="511" xr:uid="{00000000-0005-0000-0000-00007B000000}"/>
    <cellStyle name="60% - Accent2 2 3" xfId="459" xr:uid="{00000000-0005-0000-0000-00007C000000}"/>
    <cellStyle name="60% - Accent2 3" xfId="384" xr:uid="{00000000-0005-0000-0000-00007D000000}"/>
    <cellStyle name="60% - Accent2 3 2" xfId="468" xr:uid="{00000000-0005-0000-0000-00007E000000}"/>
    <cellStyle name="60% - Accent2 3 2 2" xfId="961" xr:uid="{1BD79209-AF45-4441-B052-226ED7A63480}"/>
    <cellStyle name="60% - Accent2 4" xfId="676" xr:uid="{00000000-0005-0000-0000-00007F000000}"/>
    <cellStyle name="60% - Accent3" xfId="15" builtinId="40" customBuiltin="1"/>
    <cellStyle name="60% - Accent3 2" xfId="189" xr:uid="{00000000-0005-0000-0000-000081000000}"/>
    <cellStyle name="60% - Accent3 2 2" xfId="513" xr:uid="{00000000-0005-0000-0000-000082000000}"/>
    <cellStyle name="60% - Accent3 2 3" xfId="476" xr:uid="{00000000-0005-0000-0000-000083000000}"/>
    <cellStyle name="60% - Accent3 3" xfId="369" xr:uid="{00000000-0005-0000-0000-000084000000}"/>
    <cellStyle name="60% - Accent3 3 2" xfId="631" xr:uid="{00000000-0005-0000-0000-000085000000}"/>
    <cellStyle name="60% - Accent3 3 2 2" xfId="946" xr:uid="{05CE04E3-6F2A-4C40-9F11-B49F4372B6A2}"/>
    <cellStyle name="60% - Accent3 4" xfId="677" xr:uid="{00000000-0005-0000-0000-000086000000}"/>
    <cellStyle name="60% - Accent4" xfId="16" builtinId="44" customBuiltin="1"/>
    <cellStyle name="60% - Accent4 2" xfId="190" xr:uid="{00000000-0005-0000-0000-000088000000}"/>
    <cellStyle name="60% - Accent4 2 2" xfId="486" xr:uid="{00000000-0005-0000-0000-000089000000}"/>
    <cellStyle name="60% - Accent4 2 3" xfId="651" xr:uid="{00000000-0005-0000-0000-00008A000000}"/>
    <cellStyle name="60% - Accent4 3" xfId="383" xr:uid="{00000000-0005-0000-0000-00008B000000}"/>
    <cellStyle name="60% - Accent4 3 2" xfId="641" xr:uid="{00000000-0005-0000-0000-00008C000000}"/>
    <cellStyle name="60% - Accent4 3 2 2" xfId="960" xr:uid="{2C0A1CAA-2D53-47AA-8B90-5530403F0A7C}"/>
    <cellStyle name="60% - Accent4 4" xfId="678" xr:uid="{00000000-0005-0000-0000-00008D000000}"/>
    <cellStyle name="60% - Accent5" xfId="17" builtinId="48" customBuiltin="1"/>
    <cellStyle name="60% - Accent5 2" xfId="191" xr:uid="{00000000-0005-0000-0000-00008F000000}"/>
    <cellStyle name="60% - Accent5 2 2" xfId="499" xr:uid="{00000000-0005-0000-0000-000090000000}"/>
    <cellStyle name="60% - Accent5 2 3" xfId="653" xr:uid="{00000000-0005-0000-0000-000091000000}"/>
    <cellStyle name="60% - Accent5 3" xfId="368" xr:uid="{00000000-0005-0000-0000-000092000000}"/>
    <cellStyle name="60% - Accent5 3 2" xfId="650" xr:uid="{00000000-0005-0000-0000-000093000000}"/>
    <cellStyle name="60% - Accent5 3 2 2" xfId="945" xr:uid="{94FC3AEB-B069-489C-976C-9E2E024D88CD}"/>
    <cellStyle name="60% - Accent5 4" xfId="679" xr:uid="{00000000-0005-0000-0000-000094000000}"/>
    <cellStyle name="60% - Accent6" xfId="18" builtinId="52" customBuiltin="1"/>
    <cellStyle name="60% - Accent6 2" xfId="192" xr:uid="{00000000-0005-0000-0000-000096000000}"/>
    <cellStyle name="60% - Accent6 2 2" xfId="636" xr:uid="{00000000-0005-0000-0000-000097000000}"/>
    <cellStyle name="60% - Accent6 2 3" xfId="657" xr:uid="{00000000-0005-0000-0000-000098000000}"/>
    <cellStyle name="60% - Accent6 3" xfId="382" xr:uid="{00000000-0005-0000-0000-000099000000}"/>
    <cellStyle name="60% - Accent6 3 2" xfId="536" xr:uid="{00000000-0005-0000-0000-00009A000000}"/>
    <cellStyle name="60% - Accent6 3 2 2" xfId="959" xr:uid="{0D96B24D-214D-4497-9451-BF580C868939}"/>
    <cellStyle name="60% - Accent6 4" xfId="680" xr:uid="{00000000-0005-0000-0000-00009B000000}"/>
    <cellStyle name="_x0002_-_x0002_Ä_x0001_‡_x0003_0_x0002_P_x0003_ _x0002_X_x0003_·_x0002_®_x0003_@_x0002_p_x0003_ª_x0002_¨_x0010_!_x0002__x0003_&quot;_x0001_ÄÇ_x0002__x000e__x0003_ _x0002_é_x0002_Ä_x0001_‡_x0003_Ë_x0002_H_x0003_ _x0002_X" xfId="19" xr:uid="{00000000-0005-0000-0000-00009C000000}"/>
    <cellStyle name="Accent1" xfId="20" builtinId="29" customBuiltin="1"/>
    <cellStyle name="Accent1 2" xfId="193" xr:uid="{00000000-0005-0000-0000-00009E000000}"/>
    <cellStyle name="Accent1 2 2" xfId="465" xr:uid="{00000000-0005-0000-0000-00009F000000}"/>
    <cellStyle name="Accent1 2 3" xfId="642" xr:uid="{00000000-0005-0000-0000-0000A0000000}"/>
    <cellStyle name="Accent1 3" xfId="381" xr:uid="{00000000-0005-0000-0000-0000A1000000}"/>
    <cellStyle name="Accent1 3 2" xfId="461" xr:uid="{00000000-0005-0000-0000-0000A2000000}"/>
    <cellStyle name="Accent1 3 2 2" xfId="958" xr:uid="{8256702A-89AA-4FC6-9575-18F5B459D90F}"/>
    <cellStyle name="Accent1 4" xfId="681" xr:uid="{00000000-0005-0000-0000-0000A3000000}"/>
    <cellStyle name="Accent2" xfId="21" builtinId="33" customBuiltin="1"/>
    <cellStyle name="Accent2 2" xfId="194" xr:uid="{00000000-0005-0000-0000-0000A5000000}"/>
    <cellStyle name="Accent2 2 2" xfId="487" xr:uid="{00000000-0005-0000-0000-0000A6000000}"/>
    <cellStyle name="Accent2 2 3" xfId="504" xr:uid="{00000000-0005-0000-0000-0000A7000000}"/>
    <cellStyle name="Accent2 3" xfId="367" xr:uid="{00000000-0005-0000-0000-0000A8000000}"/>
    <cellStyle name="Accent2 3 2" xfId="534" xr:uid="{00000000-0005-0000-0000-0000A9000000}"/>
    <cellStyle name="Accent2 3 2 2" xfId="944" xr:uid="{6FB51599-5646-4A46-8EF5-1532EA57FC86}"/>
    <cellStyle name="Accent2 4" xfId="682" xr:uid="{00000000-0005-0000-0000-0000AA000000}"/>
    <cellStyle name="Accent3" xfId="22" builtinId="37" customBuiltin="1"/>
    <cellStyle name="Accent3 2" xfId="195" xr:uid="{00000000-0005-0000-0000-0000AC000000}"/>
    <cellStyle name="Accent3 2 2" xfId="629" xr:uid="{00000000-0005-0000-0000-0000AD000000}"/>
    <cellStyle name="Accent3 2 3" xfId="467" xr:uid="{00000000-0005-0000-0000-0000AE000000}"/>
    <cellStyle name="Accent3 3" xfId="366" xr:uid="{00000000-0005-0000-0000-0000AF000000}"/>
    <cellStyle name="Accent3 3 2" xfId="523" xr:uid="{00000000-0005-0000-0000-0000B0000000}"/>
    <cellStyle name="Accent3 3 2 2" xfId="943" xr:uid="{90A340E2-47B2-4B85-8957-8D65D730343F}"/>
    <cellStyle name="Accent3 4" xfId="683" xr:uid="{00000000-0005-0000-0000-0000B1000000}"/>
    <cellStyle name="Accent4" xfId="23" builtinId="41" customBuiltin="1"/>
    <cellStyle name="Accent4 2" xfId="196" xr:uid="{00000000-0005-0000-0000-0000B3000000}"/>
    <cellStyle name="Accent4 2 2" xfId="635" xr:uid="{00000000-0005-0000-0000-0000B4000000}"/>
    <cellStyle name="Accent4 2 3" xfId="533" xr:uid="{00000000-0005-0000-0000-0000B5000000}"/>
    <cellStyle name="Accent4 3" xfId="380" xr:uid="{00000000-0005-0000-0000-0000B6000000}"/>
    <cellStyle name="Accent4 3 2" xfId="570" xr:uid="{00000000-0005-0000-0000-0000B7000000}"/>
    <cellStyle name="Accent4 3 2 2" xfId="957" xr:uid="{F7C5B5A9-FCF1-45E0-ADFF-ABB7FBD8063D}"/>
    <cellStyle name="Accent4 4" xfId="684" xr:uid="{00000000-0005-0000-0000-0000B8000000}"/>
    <cellStyle name="Accent5" xfId="24" builtinId="45" customBuiltin="1"/>
    <cellStyle name="Accent5 2" xfId="197" xr:uid="{00000000-0005-0000-0000-0000BA000000}"/>
    <cellStyle name="Accent5 2 2" xfId="512" xr:uid="{00000000-0005-0000-0000-0000BB000000}"/>
    <cellStyle name="Accent5 2 3" xfId="649" xr:uid="{00000000-0005-0000-0000-0000BC000000}"/>
    <cellStyle name="Accent5 3" xfId="365" xr:uid="{00000000-0005-0000-0000-0000BD000000}"/>
    <cellStyle name="Accent5 3 2" xfId="538" xr:uid="{00000000-0005-0000-0000-0000BE000000}"/>
    <cellStyle name="Accent5 3 2 2" xfId="942" xr:uid="{6E800DAB-56BA-42BC-8C8A-3E9D5198FB2C}"/>
    <cellStyle name="Accent5 4" xfId="685" xr:uid="{00000000-0005-0000-0000-0000BF000000}"/>
    <cellStyle name="Accent6" xfId="25" builtinId="49" customBuiltin="1"/>
    <cellStyle name="Accent6 2" xfId="198" xr:uid="{00000000-0005-0000-0000-0000C1000000}"/>
    <cellStyle name="Accent6 2 2" xfId="488" xr:uid="{00000000-0005-0000-0000-0000C2000000}"/>
    <cellStyle name="Accent6 2 3" xfId="628" xr:uid="{00000000-0005-0000-0000-0000C3000000}"/>
    <cellStyle name="Accent6 3" xfId="379" xr:uid="{00000000-0005-0000-0000-0000C4000000}"/>
    <cellStyle name="Accent6 3 2" xfId="546" xr:uid="{00000000-0005-0000-0000-0000C5000000}"/>
    <cellStyle name="Accent6 3 2 2" xfId="956" xr:uid="{C5107155-86E7-4B14-A2B7-76E0E2F0EFEA}"/>
    <cellStyle name="Accent6 4" xfId="686" xr:uid="{00000000-0005-0000-0000-0000C6000000}"/>
    <cellStyle name="AS Input Middle Currency" xfId="26" xr:uid="{00000000-0005-0000-0000-0000C7000000}"/>
    <cellStyle name="AS Input Middle Currency 2" xfId="199" xr:uid="{00000000-0005-0000-0000-0000C8000000}"/>
    <cellStyle name="AS Input Middle Currency 2 2" xfId="870" xr:uid="{D0CB87A6-767B-455C-AC2A-9FB048C77E3B}"/>
    <cellStyle name="AS Input Middle Currency 3" xfId="860" xr:uid="{8D2787A3-9647-4B14-A260-AC785E6D0F75}"/>
    <cellStyle name="AS Input Middle Date" xfId="27" xr:uid="{00000000-0005-0000-0000-0000C9000000}"/>
    <cellStyle name="AS Input Middle Date 2" xfId="200" xr:uid="{00000000-0005-0000-0000-0000CA000000}"/>
    <cellStyle name="AS Input Middle Multiple" xfId="28" xr:uid="{00000000-0005-0000-0000-0000CB000000}"/>
    <cellStyle name="AS Input Middle Multiple 2" xfId="201" xr:uid="{00000000-0005-0000-0000-0000CC000000}"/>
    <cellStyle name="AS Input Middle Number" xfId="29" xr:uid="{00000000-0005-0000-0000-0000CD000000}"/>
    <cellStyle name="AS Input Middle Number 2" xfId="202" xr:uid="{00000000-0005-0000-0000-0000CE000000}"/>
    <cellStyle name="AS Input Middle Number 2 2" xfId="871" xr:uid="{BD5D04BA-57B2-41F4-99A9-7C16C698AF65}"/>
    <cellStyle name="AS Input Middle Number 3" xfId="861" xr:uid="{6DE9B808-D0AA-4C08-8551-CA5A4CB4A898}"/>
    <cellStyle name="AS Input Middle Percentage" xfId="30" xr:uid="{00000000-0005-0000-0000-0000CF000000}"/>
    <cellStyle name="AS Input Middle Percentage 2" xfId="203" xr:uid="{00000000-0005-0000-0000-0000D0000000}"/>
    <cellStyle name="AS Input Middle Title / Name" xfId="31" xr:uid="{00000000-0005-0000-0000-0000D1000000}"/>
    <cellStyle name="AS Input Middle Title / Name 2" xfId="204" xr:uid="{00000000-0005-0000-0000-0000D2000000}"/>
    <cellStyle name="AS Input Middle Year" xfId="32" xr:uid="{00000000-0005-0000-0000-0000D3000000}"/>
    <cellStyle name="AS Input Middle Year 2" xfId="205" xr:uid="{00000000-0005-0000-0000-0000D4000000}"/>
    <cellStyle name="Assumptions Center Currency" xfId="33" xr:uid="{00000000-0005-0000-0000-0000D5000000}"/>
    <cellStyle name="Assumptions Center Currency 2" xfId="311" xr:uid="{00000000-0005-0000-0000-0000D6000000}"/>
    <cellStyle name="Assumptions Center Currency 3" xfId="886" xr:uid="{6E3C9FD8-3BD8-4DB1-9AC0-4876C2F480EF}"/>
    <cellStyle name="Assumptions Center Date" xfId="34" xr:uid="{00000000-0005-0000-0000-0000D7000000}"/>
    <cellStyle name="Assumptions Center Date 2" xfId="312" xr:uid="{00000000-0005-0000-0000-0000D8000000}"/>
    <cellStyle name="Assumptions Center Date 3" xfId="887" xr:uid="{A6239866-7CBD-474C-8C93-B846CD943494}"/>
    <cellStyle name="Assumptions Center Multiple" xfId="35" xr:uid="{00000000-0005-0000-0000-0000D9000000}"/>
    <cellStyle name="Assumptions Center Multiple 2" xfId="313" xr:uid="{00000000-0005-0000-0000-0000DA000000}"/>
    <cellStyle name="Assumptions Center Multiple 3" xfId="888" xr:uid="{44E01B14-0431-4014-B9DB-DBF6FBAF8FD9}"/>
    <cellStyle name="Assumptions Center Number" xfId="36" xr:uid="{00000000-0005-0000-0000-0000DB000000}"/>
    <cellStyle name="Assumptions Center Number 2" xfId="314" xr:uid="{00000000-0005-0000-0000-0000DC000000}"/>
    <cellStyle name="Assumptions Center Number 3" xfId="889" xr:uid="{CCEAEFDE-F926-4137-B1FB-59A95A0791AD}"/>
    <cellStyle name="Assumptions Center Percentage" xfId="37" xr:uid="{00000000-0005-0000-0000-0000DD000000}"/>
    <cellStyle name="Assumptions Center Percentage 2" xfId="315" xr:uid="{00000000-0005-0000-0000-0000DE000000}"/>
    <cellStyle name="Assumptions Center Percentage 3" xfId="890" xr:uid="{4923E705-2B62-468C-BAB1-6353B0EDCB7A}"/>
    <cellStyle name="Assumptions Center Year" xfId="38" xr:uid="{00000000-0005-0000-0000-0000DF000000}"/>
    <cellStyle name="Assumptions Center Year 2" xfId="316" xr:uid="{00000000-0005-0000-0000-0000E0000000}"/>
    <cellStyle name="Assumptions Center Year 3" xfId="891" xr:uid="{17FAC38F-88B9-4D6F-9AA6-BFAC9A47BC17}"/>
    <cellStyle name="Assumptions Heading" xfId="39" xr:uid="{00000000-0005-0000-0000-0000E1000000}"/>
    <cellStyle name="Assumptions Heading 2" xfId="317" xr:uid="{00000000-0005-0000-0000-0000E2000000}"/>
    <cellStyle name="Assumptions Heading 2 2" xfId="545" xr:uid="{00000000-0005-0000-0000-0000E3000000}"/>
    <cellStyle name="Assumptions Heading 3" xfId="892" xr:uid="{E1681E20-4E8A-435E-A03F-B2B60B94C4AB}"/>
    <cellStyle name="Assumptions Right Currency" xfId="40" xr:uid="{00000000-0005-0000-0000-0000E4000000}"/>
    <cellStyle name="Assumptions Right Currency 2" xfId="318" xr:uid="{00000000-0005-0000-0000-0000E5000000}"/>
    <cellStyle name="Assumptions Right Currency 3" xfId="893" xr:uid="{FF5289A0-B156-4D8B-B830-A92983143BCE}"/>
    <cellStyle name="Assumptions Right Date" xfId="41" xr:uid="{00000000-0005-0000-0000-0000E6000000}"/>
    <cellStyle name="Assumptions Right Date 2" xfId="319" xr:uid="{00000000-0005-0000-0000-0000E7000000}"/>
    <cellStyle name="Assumptions Right Date 3" xfId="894" xr:uid="{D015FB4C-9FB9-44E0-8B43-44CB75F3BB68}"/>
    <cellStyle name="Assumptions Right Multiple" xfId="42" xr:uid="{00000000-0005-0000-0000-0000E8000000}"/>
    <cellStyle name="Assumptions Right Multiple 2" xfId="320" xr:uid="{00000000-0005-0000-0000-0000E9000000}"/>
    <cellStyle name="Assumptions Right Multiple 3" xfId="895" xr:uid="{5047DCA1-1B5D-4889-8CB4-D33294955623}"/>
    <cellStyle name="Assumptions Right Number" xfId="43" xr:uid="{00000000-0005-0000-0000-0000EA000000}"/>
    <cellStyle name="Assumptions Right Number 2" xfId="321" xr:uid="{00000000-0005-0000-0000-0000EB000000}"/>
    <cellStyle name="Assumptions Right Number 3" xfId="896" xr:uid="{0A02E2A3-97D3-4588-96AC-8C764769FD1B}"/>
    <cellStyle name="Assumptions Right Percentage" xfId="44" xr:uid="{00000000-0005-0000-0000-0000EC000000}"/>
    <cellStyle name="Assumptions Right Percentage 2" xfId="322" xr:uid="{00000000-0005-0000-0000-0000ED000000}"/>
    <cellStyle name="Assumptions Right Percentage 3" xfId="897" xr:uid="{DB027656-1787-486E-BA7C-F0DF65D9BBAD}"/>
    <cellStyle name="Assumptions Right Year" xfId="45" xr:uid="{00000000-0005-0000-0000-0000EE000000}"/>
    <cellStyle name="Assumptions Right Year 2" xfId="323" xr:uid="{00000000-0005-0000-0000-0000EF000000}"/>
    <cellStyle name="Assumptions Right Year 3" xfId="898" xr:uid="{09C0A098-B068-4F00-B38F-A986DDF4BE82}"/>
    <cellStyle name="Bad" xfId="46" builtinId="27" customBuiltin="1"/>
    <cellStyle name="Bad 2" xfId="206" xr:uid="{00000000-0005-0000-0000-0000F1000000}"/>
    <cellStyle name="Bad 2 2" xfId="271" xr:uid="{00000000-0005-0000-0000-0000F2000000}"/>
    <cellStyle name="Bad 2 3" xfId="272" xr:uid="{00000000-0005-0000-0000-0000F3000000}"/>
    <cellStyle name="Bad 2 4" xfId="489" xr:uid="{00000000-0005-0000-0000-0000F4000000}"/>
    <cellStyle name="Bad 2 5" xfId="567" xr:uid="{00000000-0005-0000-0000-0000F5000000}"/>
    <cellStyle name="Bad 3" xfId="273" xr:uid="{00000000-0005-0000-0000-0000F6000000}"/>
    <cellStyle name="Bad 3 2" xfId="659" xr:uid="{00000000-0005-0000-0000-0000F7000000}"/>
    <cellStyle name="Bad 3 2 2" xfId="918" xr:uid="{A377D370-73CF-4F70-87EB-84EF99CD5D80}"/>
    <cellStyle name="Bad 4" xfId="687" xr:uid="{00000000-0005-0000-0000-0000F8000000}"/>
    <cellStyle name="Calculation" xfId="47" builtinId="22" customBuiltin="1"/>
    <cellStyle name="Calculation 2" xfId="207" xr:uid="{00000000-0005-0000-0000-0000FA000000}"/>
    <cellStyle name="Calculation 2 2" xfId="500" xr:uid="{00000000-0005-0000-0000-0000FB000000}"/>
    <cellStyle name="Calculation 2 3" xfId="450" xr:uid="{00000000-0005-0000-0000-0000FC000000}"/>
    <cellStyle name="Calculation 3" xfId="364" xr:uid="{00000000-0005-0000-0000-0000FD000000}"/>
    <cellStyle name="Calculation 3 2" xfId="528" xr:uid="{00000000-0005-0000-0000-0000FE000000}"/>
    <cellStyle name="Calculation 3 2 2" xfId="941" xr:uid="{448D853F-16F4-4156-9A9D-9FEF6353710A}"/>
    <cellStyle name="Calculation 4" xfId="688" xr:uid="{00000000-0005-0000-0000-0000FF000000}"/>
    <cellStyle name="Cell Link" xfId="48" xr:uid="{00000000-0005-0000-0000-000000010000}"/>
    <cellStyle name="Cell Link 2" xfId="324" xr:uid="{00000000-0005-0000-0000-000001010000}"/>
    <cellStyle name="Cell Link 3" xfId="899" xr:uid="{6DBDA261-7883-4F28-916F-926389629104}"/>
    <cellStyle name="Center Currency" xfId="49" xr:uid="{00000000-0005-0000-0000-000002010000}"/>
    <cellStyle name="Center Currency 2" xfId="325" xr:uid="{00000000-0005-0000-0000-000003010000}"/>
    <cellStyle name="Center Currency 3" xfId="900" xr:uid="{DECF735A-495D-46A3-B6C8-BEB0AD094C9C}"/>
    <cellStyle name="Center Date" xfId="50" xr:uid="{00000000-0005-0000-0000-000004010000}"/>
    <cellStyle name="Center Date 2" xfId="326" xr:uid="{00000000-0005-0000-0000-000005010000}"/>
    <cellStyle name="Center Date 3" xfId="901" xr:uid="{8FA79A56-5FC9-403A-A1BE-5050FE40148F}"/>
    <cellStyle name="Center Multiple" xfId="51" xr:uid="{00000000-0005-0000-0000-000006010000}"/>
    <cellStyle name="Center Multiple 2" xfId="327" xr:uid="{00000000-0005-0000-0000-000007010000}"/>
    <cellStyle name="Center Multiple 3" xfId="902" xr:uid="{919B4330-95AC-49E8-86E0-259481440C30}"/>
    <cellStyle name="Center Number" xfId="52" xr:uid="{00000000-0005-0000-0000-000008010000}"/>
    <cellStyle name="Center Number 2" xfId="328" xr:uid="{00000000-0005-0000-0000-000009010000}"/>
    <cellStyle name="Center Number 3" xfId="903" xr:uid="{7564DF2E-2565-4EAD-B846-DA278F6BCB42}"/>
    <cellStyle name="Center Percentage" xfId="53" xr:uid="{00000000-0005-0000-0000-00000A010000}"/>
    <cellStyle name="Center Percentage 2" xfId="329" xr:uid="{00000000-0005-0000-0000-00000B010000}"/>
    <cellStyle name="Center Percentage 3" xfId="904" xr:uid="{0012B760-243C-4FA7-A885-8C9748674C1D}"/>
    <cellStyle name="Center Year" xfId="54" xr:uid="{00000000-0005-0000-0000-00000C010000}"/>
    <cellStyle name="Center Year 2" xfId="330" xr:uid="{00000000-0005-0000-0000-00000D010000}"/>
    <cellStyle name="Center Year 3" xfId="905" xr:uid="{93216D1D-83B5-4B2C-B149-5A4637BE361F}"/>
    <cellStyle name="Check Cell" xfId="55" builtinId="23" customBuiltin="1"/>
    <cellStyle name="Check Cell 2" xfId="174" xr:uid="{00000000-0005-0000-0000-00000F010000}"/>
    <cellStyle name="Check Cell 2 2" xfId="471" xr:uid="{00000000-0005-0000-0000-000010010000}"/>
    <cellStyle name="Check Cell 2 3" xfId="542" xr:uid="{00000000-0005-0000-0000-000011010000}"/>
    <cellStyle name="Check Cell 3" xfId="377" xr:uid="{00000000-0005-0000-0000-000012010000}"/>
    <cellStyle name="Check Cell 3 2" xfId="509" xr:uid="{00000000-0005-0000-0000-000013010000}"/>
    <cellStyle name="Check Cell 3 2 2" xfId="954" xr:uid="{A73880C5-398C-43A1-A1D7-3A15E705A82D}"/>
    <cellStyle name="Check Cell 4" xfId="689" xr:uid="{00000000-0005-0000-0000-000014010000}"/>
    <cellStyle name="Comma" xfId="304" builtinId="3"/>
    <cellStyle name="Comma 10" xfId="879" xr:uid="{928EEE99-011C-408A-A76D-28E9BAF0497E}"/>
    <cellStyle name="Comma 2" xfId="167" xr:uid="{00000000-0005-0000-0000-000016010000}"/>
    <cellStyle name="Comma 2 2" xfId="274" xr:uid="{00000000-0005-0000-0000-000017010000}"/>
    <cellStyle name="Comma 2 2 2" xfId="919" xr:uid="{7B0C91D1-3D94-4708-8596-B52FE6A3C497}"/>
    <cellStyle name="Comma 2 3" xfId="275" xr:uid="{00000000-0005-0000-0000-000018010000}"/>
    <cellStyle name="Comma 2 3 2" xfId="343" xr:uid="{00000000-0005-0000-0000-000019010000}"/>
    <cellStyle name="Comma 2 3 2 2" xfId="430" xr:uid="{00000000-0005-0000-0000-00001A010000}"/>
    <cellStyle name="Comma 2 3 2 2 2" xfId="612" xr:uid="{00000000-0005-0000-0000-00001B010000}"/>
    <cellStyle name="Comma 2 3 2 2 2 2" xfId="843" xr:uid="{00000000-0005-0000-0000-00001C010000}"/>
    <cellStyle name="Comma 2 3 2 2 3" xfId="765" xr:uid="{00000000-0005-0000-0000-00001D010000}"/>
    <cellStyle name="Comma 2 3 2 2 4" xfId="1023" xr:uid="{4FD310D6-1C08-427A-A5FA-097767D13A54}"/>
    <cellStyle name="Comma 2 3 2 3" xfId="573" xr:uid="{00000000-0005-0000-0000-00001E010000}"/>
    <cellStyle name="Comma 2 3 2 3 2" xfId="805" xr:uid="{00000000-0005-0000-0000-00001F010000}"/>
    <cellStyle name="Comma 2 3 2 4" xfId="725" xr:uid="{00000000-0005-0000-0000-000020010000}"/>
    <cellStyle name="Comma 2 3 2 5" xfId="984" xr:uid="{8B553688-6B87-436E-BDAD-ACE82B21D929}"/>
    <cellStyle name="Comma 2 3 3" xfId="410" xr:uid="{00000000-0005-0000-0000-000021010000}"/>
    <cellStyle name="Comma 2 3 3 2" xfId="592" xr:uid="{00000000-0005-0000-0000-000022010000}"/>
    <cellStyle name="Comma 2 3 3 2 2" xfId="823" xr:uid="{00000000-0005-0000-0000-000023010000}"/>
    <cellStyle name="Comma 2 3 3 3" xfId="745" xr:uid="{00000000-0005-0000-0000-000024010000}"/>
    <cellStyle name="Comma 2 3 3 4" xfId="1003" xr:uid="{349B5505-9193-42A8-85D4-6362838FEE66}"/>
    <cellStyle name="Comma 2 3 4" xfId="515" xr:uid="{00000000-0005-0000-0000-000025010000}"/>
    <cellStyle name="Comma 2 3 4 2" xfId="784" xr:uid="{00000000-0005-0000-0000-000026010000}"/>
    <cellStyle name="Comma 2 3 5" xfId="709" xr:uid="{00000000-0005-0000-0000-000027010000}"/>
    <cellStyle name="Comma 2 3 6" xfId="920" xr:uid="{A1EB7302-8CBE-4013-93CD-88B1C5D9E765}"/>
    <cellStyle name="Comma 2 4" xfId="357" xr:uid="{00000000-0005-0000-0000-000028010000}"/>
    <cellStyle name="Comma 2 4 2" xfId="565" xr:uid="{00000000-0005-0000-0000-000029010000}"/>
    <cellStyle name="Comma 2 4 3" xfId="936" xr:uid="{D40AED5A-32CA-4E3A-BA46-5FAB910534B5}"/>
    <cellStyle name="Comma 2 5" xfId="395" xr:uid="{00000000-0005-0000-0000-00002A010000}"/>
    <cellStyle name="Comma 2 5 2" xfId="969" xr:uid="{A0A0508B-6947-4E17-988B-F05D8368EF18}"/>
    <cellStyle name="Comma 2 6" xfId="883" xr:uid="{A00CF9DA-7A37-4242-ABEA-19244AE515E5}"/>
    <cellStyle name="Comma 2 7" xfId="872" xr:uid="{BD1E087C-0F60-4004-99FC-8ED42A689C94}"/>
    <cellStyle name="Comma 3" xfId="276" xr:uid="{00000000-0005-0000-0000-00002B010000}"/>
    <cellStyle name="Comma 3 2" xfId="277" xr:uid="{00000000-0005-0000-0000-00002C010000}"/>
    <cellStyle name="Comma 3 2 2" xfId="922" xr:uid="{2C97FF05-6C76-4F4D-9CED-63755C089840}"/>
    <cellStyle name="Comma 3 3" xfId="462" xr:uid="{00000000-0005-0000-0000-00002D010000}"/>
    <cellStyle name="Comma 3 3 2" xfId="921" xr:uid="{5C063935-4236-4DD9-97EB-37FFB9788904}"/>
    <cellStyle name="Comma 3 4" xfId="637" xr:uid="{00000000-0005-0000-0000-00002E010000}"/>
    <cellStyle name="Comma 3 5" xfId="862" xr:uid="{4724FE56-6FE9-4179-BC7C-DDC0540C8E73}"/>
    <cellStyle name="Comma 4" xfId="170" xr:uid="{00000000-0005-0000-0000-00002F010000}"/>
    <cellStyle name="Comma 4 2" xfId="359" xr:uid="{00000000-0005-0000-0000-000030010000}"/>
    <cellStyle name="Comma 4 2 2" xfId="421" xr:uid="{00000000-0005-0000-0000-000031010000}"/>
    <cellStyle name="Comma 4 2 2 2" xfId="603" xr:uid="{00000000-0005-0000-0000-000032010000}"/>
    <cellStyle name="Comma 4 2 2 2 2" xfId="834" xr:uid="{00000000-0005-0000-0000-000033010000}"/>
    <cellStyle name="Comma 4 2 2 3" xfId="756" xr:uid="{00000000-0005-0000-0000-000034010000}"/>
    <cellStyle name="Comma 4 2 2 4" xfId="1014" xr:uid="{7EDD5185-20C3-4912-9BBF-9DC5CBF47237}"/>
    <cellStyle name="Comma 4 2 3" xfId="535" xr:uid="{00000000-0005-0000-0000-000035010000}"/>
    <cellStyle name="Comma 4 2 3 2" xfId="795" xr:uid="{00000000-0005-0000-0000-000036010000}"/>
    <cellStyle name="Comma 4 2 4" xfId="736" xr:uid="{00000000-0005-0000-0000-000037010000}"/>
    <cellStyle name="Comma 4 2 5" xfId="937" xr:uid="{199AA5A0-5106-4CB7-8E0F-EA802FF05C46}"/>
    <cellStyle name="Comma 4 3" xfId="355" xr:uid="{00000000-0005-0000-0000-000038010000}"/>
    <cellStyle name="Comma 4 3 2" xfId="995" xr:uid="{D51FE091-FCDF-4F66-81B6-3A1A78601206}"/>
    <cellStyle name="Comma 4 4" xfId="708" xr:uid="{00000000-0005-0000-0000-000039010000}"/>
    <cellStyle name="Comma 4 5" xfId="935" xr:uid="{6D06CA47-A0A0-46AE-911D-C511691BA15F}"/>
    <cellStyle name="Comma 5" xfId="398" xr:uid="{00000000-0005-0000-0000-00003A010000}"/>
    <cellStyle name="Comma 5 2" xfId="425" xr:uid="{00000000-0005-0000-0000-00003B010000}"/>
    <cellStyle name="Comma 5 2 2" xfId="607" xr:uid="{00000000-0005-0000-0000-00003C010000}"/>
    <cellStyle name="Comma 5 2 2 2" xfId="838" xr:uid="{00000000-0005-0000-0000-00003D010000}"/>
    <cellStyle name="Comma 5 2 3" xfId="760" xr:uid="{00000000-0005-0000-0000-00003E010000}"/>
    <cellStyle name="Comma 5 2 4" xfId="1018" xr:uid="{123BDFD9-093B-445F-AC8F-60FB5CD6494E}"/>
    <cellStyle name="Comma 5 3" xfId="552" xr:uid="{00000000-0005-0000-0000-00003F010000}"/>
    <cellStyle name="Comma 5 3 2" xfId="799" xr:uid="{00000000-0005-0000-0000-000040010000}"/>
    <cellStyle name="Comma 5 4" xfId="740" xr:uid="{00000000-0005-0000-0000-000041010000}"/>
    <cellStyle name="Comma 5 5" xfId="972" xr:uid="{033382A0-124B-4DC9-BD50-2F86038E03CA}"/>
    <cellStyle name="Comma 6" xfId="308" xr:uid="{00000000-0005-0000-0000-000042010000}"/>
    <cellStyle name="Comma 6 2" xfId="429" xr:uid="{00000000-0005-0000-0000-000043010000}"/>
    <cellStyle name="Comma 6 2 2" xfId="611" xr:uid="{00000000-0005-0000-0000-000044010000}"/>
    <cellStyle name="Comma 6 2 2 2" xfId="842" xr:uid="{00000000-0005-0000-0000-000045010000}"/>
    <cellStyle name="Comma 6 2 3" xfId="764" xr:uid="{00000000-0005-0000-0000-000046010000}"/>
    <cellStyle name="Comma 6 2 4" xfId="1022" xr:uid="{A172F455-1800-4053-BBE9-CC510E059A19}"/>
    <cellStyle name="Comma 6 3" xfId="560" xr:uid="{00000000-0005-0000-0000-000047010000}"/>
    <cellStyle name="Comma 6 3 2" xfId="804" xr:uid="{00000000-0005-0000-0000-000048010000}"/>
    <cellStyle name="Comma 6 4" xfId="724" xr:uid="{00000000-0005-0000-0000-000049010000}"/>
    <cellStyle name="Comma 6 5" xfId="982" xr:uid="{9C84BF0A-C8C2-4149-97BE-D37075BE707E}"/>
    <cellStyle name="Comma 7" xfId="409" xr:uid="{00000000-0005-0000-0000-00004A010000}"/>
    <cellStyle name="Comma 7 2" xfId="591" xr:uid="{00000000-0005-0000-0000-00004B010000}"/>
    <cellStyle name="Comma 7 2 2" xfId="822" xr:uid="{00000000-0005-0000-0000-00004C010000}"/>
    <cellStyle name="Comma 7 3" xfId="744" xr:uid="{00000000-0005-0000-0000-00004D010000}"/>
    <cellStyle name="Comma 7 4" xfId="1002" xr:uid="{1DF68BA8-A5DB-43DD-A5A6-D908792AC7EC}"/>
    <cellStyle name="Comma 8" xfId="447" xr:uid="{00000000-0005-0000-0000-00004E010000}"/>
    <cellStyle name="Comma 8 2" xfId="782" xr:uid="{00000000-0005-0000-0000-00004F010000}"/>
    <cellStyle name="Comma 9" xfId="720" xr:uid="{00000000-0005-0000-0000-000050010000}"/>
    <cellStyle name="Cover Link Note" xfId="56" xr:uid="{00000000-0005-0000-0000-000051010000}"/>
    <cellStyle name="Currency 2" xfId="208" xr:uid="{00000000-0005-0000-0000-000052010000}"/>
    <cellStyle name="Currency 2 2" xfId="331" xr:uid="{00000000-0005-0000-0000-000053010000}"/>
    <cellStyle name="Currency 2 2 2" xfId="475" xr:uid="{00000000-0005-0000-0000-000054010000}"/>
    <cellStyle name="Currency 2 2 3" xfId="983" xr:uid="{276C8D6B-C1EB-4351-90EC-33DC932FF1AB}"/>
    <cellStyle name="Currency 2 3" xfId="906" xr:uid="{52463569-53E4-4022-A46A-57E950EE6A56}"/>
    <cellStyle name="Currency 2 4" xfId="873" xr:uid="{D18709BB-0DB2-4E31-82E7-FF424C93C170}"/>
    <cellStyle name="Currency 3" xfId="278" xr:uid="{00000000-0005-0000-0000-000055010000}"/>
    <cellStyle name="Currency 3 2" xfId="569" xr:uid="{00000000-0005-0000-0000-000056010000}"/>
    <cellStyle name="Currency 3 2 2" xfId="923" xr:uid="{0613A8FD-D89F-4322-A342-BF48E20A9179}"/>
    <cellStyle name="Currency 3 3" xfId="453" xr:uid="{00000000-0005-0000-0000-000057010000}"/>
    <cellStyle name="Currency 3 4" xfId="457" xr:uid="{00000000-0005-0000-0000-000058010000}"/>
    <cellStyle name="Currency 3 4 2" xfId="783" xr:uid="{00000000-0005-0000-0000-000059010000}"/>
    <cellStyle name="Currency 3 5" xfId="863" xr:uid="{386C5E85-F7DF-4E85-89C8-9A9CBE84D3BD}"/>
    <cellStyle name="Currency 4" xfId="1037" xr:uid="{8E15604F-FA6D-46CA-A111-35F3FE66B511}"/>
    <cellStyle name="Explanatory Text" xfId="57" builtinId="53" customBuiltin="1"/>
    <cellStyle name="Explanatory Text 2" xfId="209" xr:uid="{00000000-0005-0000-0000-00005B010000}"/>
    <cellStyle name="Explanatory Text 2 2" xfId="474" xr:uid="{00000000-0005-0000-0000-00005C010000}"/>
    <cellStyle name="Explanatory Text 2 3" xfId="554" xr:uid="{00000000-0005-0000-0000-00005D010000}"/>
    <cellStyle name="Explanatory Text 3" xfId="391" xr:uid="{00000000-0005-0000-0000-00005E010000}"/>
    <cellStyle name="Explanatory Text 3 2" xfId="503" xr:uid="{00000000-0005-0000-0000-00005F010000}"/>
    <cellStyle name="Explanatory Text 3 2 2" xfId="967" xr:uid="{46D1D0CE-2B03-40ED-A578-4973E9462566}"/>
    <cellStyle name="Explanatory Text 4" xfId="690" xr:uid="{00000000-0005-0000-0000-000060010000}"/>
    <cellStyle name="FAS Input Currency" xfId="58" xr:uid="{00000000-0005-0000-0000-000061010000}"/>
    <cellStyle name="FAS Input Currency 2" xfId="210" xr:uid="{00000000-0005-0000-0000-000062010000}"/>
    <cellStyle name="FAS Input Date" xfId="59" xr:uid="{00000000-0005-0000-0000-000063010000}"/>
    <cellStyle name="FAS Input Date 2" xfId="211" xr:uid="{00000000-0005-0000-0000-000064010000}"/>
    <cellStyle name="FAS Input Multiple" xfId="60" xr:uid="{00000000-0005-0000-0000-000065010000}"/>
    <cellStyle name="FAS Input Multiple 2" xfId="212" xr:uid="{00000000-0005-0000-0000-000066010000}"/>
    <cellStyle name="FAS Input Number" xfId="61" xr:uid="{00000000-0005-0000-0000-000067010000}"/>
    <cellStyle name="FAS Input Number 2" xfId="213" xr:uid="{00000000-0005-0000-0000-000068010000}"/>
    <cellStyle name="FAS Input Percentage" xfId="62" xr:uid="{00000000-0005-0000-0000-000069010000}"/>
    <cellStyle name="FAS Input Percentage 2" xfId="214" xr:uid="{00000000-0005-0000-0000-00006A010000}"/>
    <cellStyle name="FAS Input Title / Name" xfId="63" xr:uid="{00000000-0005-0000-0000-00006B010000}"/>
    <cellStyle name="FAS Input Title / Name 2" xfId="215" xr:uid="{00000000-0005-0000-0000-00006C010000}"/>
    <cellStyle name="FAS Input Year" xfId="64" xr:uid="{00000000-0005-0000-0000-00006D010000}"/>
    <cellStyle name="FAS Input Year 2" xfId="216" xr:uid="{00000000-0005-0000-0000-00006E010000}"/>
    <cellStyle name="Good" xfId="65" builtinId="26" customBuiltin="1"/>
    <cellStyle name="Good 2" xfId="217" xr:uid="{00000000-0005-0000-0000-000070010000}"/>
    <cellStyle name="Good 2 2" xfId="496" xr:uid="{00000000-0005-0000-0000-000071010000}"/>
    <cellStyle name="Good 2 3" xfId="455" xr:uid="{00000000-0005-0000-0000-000072010000}"/>
    <cellStyle name="Good 3" xfId="279" xr:uid="{00000000-0005-0000-0000-000073010000}"/>
    <cellStyle name="Good 3 2" xfId="280" xr:uid="{00000000-0005-0000-0000-000074010000}"/>
    <cellStyle name="Good 3 3" xfId="514" xr:uid="{00000000-0005-0000-0000-000075010000}"/>
    <cellStyle name="Good 3 3 2" xfId="924" xr:uid="{A689B81B-2FE1-457F-874E-F2C0C9DAA8AE}"/>
    <cellStyle name="Good 4" xfId="405" xr:uid="{00000000-0005-0000-0000-000076010000}"/>
    <cellStyle name="Good 5" xfId="354" xr:uid="{00000000-0005-0000-0000-000077010000}"/>
    <cellStyle name="Good 6" xfId="691" xr:uid="{00000000-0005-0000-0000-000078010000}"/>
    <cellStyle name="Heading 1" xfId="66" builtinId="16" customBuiltin="1"/>
    <cellStyle name="Heading 1 2" xfId="218" xr:uid="{00000000-0005-0000-0000-00007A010000}"/>
    <cellStyle name="Heading 1 2 2" xfId="656" xr:uid="{00000000-0005-0000-0000-00007B010000}"/>
    <cellStyle name="Heading 1 3" xfId="404" xr:uid="{00000000-0005-0000-0000-00007C010000}"/>
    <cellStyle name="Heading 1 3 2" xfId="566" xr:uid="{00000000-0005-0000-0000-00007D010000}"/>
    <cellStyle name="Heading 1 3 2 2" xfId="978" xr:uid="{C343E4E2-78CF-49DD-BD06-7901EAE074AB}"/>
    <cellStyle name="Heading 1 4" xfId="692" xr:uid="{00000000-0005-0000-0000-00007E010000}"/>
    <cellStyle name="Heading 2" xfId="67" builtinId="17" customBuiltin="1"/>
    <cellStyle name="Heading 2 2" xfId="219" xr:uid="{00000000-0005-0000-0000-000080010000}"/>
    <cellStyle name="Heading 2 2 2" xfId="543" xr:uid="{00000000-0005-0000-0000-000081010000}"/>
    <cellStyle name="Heading 2 3" xfId="403" xr:uid="{00000000-0005-0000-0000-000082010000}"/>
    <cellStyle name="Heading 2 3 2" xfId="639" xr:uid="{00000000-0005-0000-0000-000083010000}"/>
    <cellStyle name="Heading 2 3 2 2" xfId="977" xr:uid="{CFA847E0-6BCC-4EDA-9A04-A402174D6BDD}"/>
    <cellStyle name="Heading 2 4" xfId="693" xr:uid="{00000000-0005-0000-0000-000084010000}"/>
    <cellStyle name="Heading 3" xfId="68" builtinId="18" customBuiltin="1"/>
    <cellStyle name="Heading 3 2" xfId="220" xr:uid="{00000000-0005-0000-0000-000086010000}"/>
    <cellStyle name="Heading 3 2 2" xfId="548" xr:uid="{00000000-0005-0000-0000-000087010000}"/>
    <cellStyle name="Heading 3 3" xfId="402" xr:uid="{00000000-0005-0000-0000-000088010000}"/>
    <cellStyle name="Heading 3 3 2" xfId="469" xr:uid="{00000000-0005-0000-0000-000089010000}"/>
    <cellStyle name="Heading 3 3 2 2" xfId="976" xr:uid="{9E68C772-2BAA-4403-945A-14658C784674}"/>
    <cellStyle name="Heading 3 4" xfId="694" xr:uid="{00000000-0005-0000-0000-00008A010000}"/>
    <cellStyle name="Heading 4" xfId="69" builtinId="19" customBuiltin="1"/>
    <cellStyle name="Heading 4 2" xfId="221" xr:uid="{00000000-0005-0000-0000-00008C010000}"/>
    <cellStyle name="Heading 4 2 2" xfId="332" xr:uid="{00000000-0005-0000-0000-00008D010000}"/>
    <cellStyle name="Heading 4 2 2 2" xfId="561" xr:uid="{00000000-0005-0000-0000-00008E010000}"/>
    <cellStyle name="Heading 4 2 3" xfId="907" xr:uid="{B9AF48E1-2CAA-4DAE-9FD0-861EC6914A80}"/>
    <cellStyle name="Heading 4 3" xfId="401" xr:uid="{00000000-0005-0000-0000-00008F010000}"/>
    <cellStyle name="Heading 4 3 2" xfId="532" xr:uid="{00000000-0005-0000-0000-000090010000}"/>
    <cellStyle name="Heading 4 3 2 2" xfId="975" xr:uid="{978864EE-D139-4BC0-8379-3603CA12C70A}"/>
    <cellStyle name="Heading 4 3 3" xfId="584" xr:uid="{00000000-0005-0000-0000-000091010000}"/>
    <cellStyle name="Heading 4 4" xfId="695" xr:uid="{00000000-0005-0000-0000-000092010000}"/>
    <cellStyle name="Heading 4 5" xfId="501" xr:uid="{00000000-0005-0000-0000-000093010000}"/>
    <cellStyle name="Hyperlink" xfId="660" builtinId="8"/>
    <cellStyle name="Hyperlink 2" xfId="281" xr:uid="{00000000-0005-0000-0000-000095010000}"/>
    <cellStyle name="Hyperlink 3" xfId="537" xr:uid="{00000000-0005-0000-0000-000096010000}"/>
    <cellStyle name="Hyperlink Arrow" xfId="70" xr:uid="{00000000-0005-0000-0000-000097010000}"/>
    <cellStyle name="Hyperlink Check" xfId="71" xr:uid="{00000000-0005-0000-0000-000098010000}"/>
    <cellStyle name="Hyperlink Text" xfId="72" xr:uid="{00000000-0005-0000-0000-000099010000}"/>
    <cellStyle name="Input" xfId="73" builtinId="20" customBuiltin="1"/>
    <cellStyle name="Input 2" xfId="222" xr:uid="{00000000-0005-0000-0000-00009B010000}"/>
    <cellStyle name="Input 2 2" xfId="497" xr:uid="{00000000-0005-0000-0000-00009C010000}"/>
    <cellStyle name="Input 2 3" xfId="506" xr:uid="{00000000-0005-0000-0000-00009D010000}"/>
    <cellStyle name="Input 3" xfId="400" xr:uid="{00000000-0005-0000-0000-00009E010000}"/>
    <cellStyle name="Input 3 2" xfId="470" xr:uid="{00000000-0005-0000-0000-00009F010000}"/>
    <cellStyle name="Input 3 2 2" xfId="974" xr:uid="{7871A6D2-722D-4B8A-871E-5C7EFDCB6070}"/>
    <cellStyle name="Input 4" xfId="696" xr:uid="{00000000-0005-0000-0000-0000A0010000}"/>
    <cellStyle name="Input Company Name" xfId="74" xr:uid="{00000000-0005-0000-0000-0000A1010000}"/>
    <cellStyle name="Input Company Name 2" xfId="223" xr:uid="{00000000-0005-0000-0000-0000A2010000}"/>
    <cellStyle name="Input Forecast Currency" xfId="75" xr:uid="{00000000-0005-0000-0000-0000A3010000}"/>
    <cellStyle name="Input Forecast Currency 2" xfId="224" xr:uid="{00000000-0005-0000-0000-0000A4010000}"/>
    <cellStyle name="Input Forecast Date" xfId="76" xr:uid="{00000000-0005-0000-0000-0000A5010000}"/>
    <cellStyle name="Input Forecast Date 2" xfId="225" xr:uid="{00000000-0005-0000-0000-0000A6010000}"/>
    <cellStyle name="Input Forecast Multiple" xfId="77" xr:uid="{00000000-0005-0000-0000-0000A7010000}"/>
    <cellStyle name="Input Forecast Multiple 2" xfId="226" xr:uid="{00000000-0005-0000-0000-0000A8010000}"/>
    <cellStyle name="Input Forecast Number" xfId="78" xr:uid="{00000000-0005-0000-0000-0000A9010000}"/>
    <cellStyle name="Input Forecast Number 2" xfId="227" xr:uid="{00000000-0005-0000-0000-0000AA010000}"/>
    <cellStyle name="Input Forecast Percentage" xfId="79" xr:uid="{00000000-0005-0000-0000-0000AB010000}"/>
    <cellStyle name="Input Forecast Percentage 2" xfId="228" xr:uid="{00000000-0005-0000-0000-0000AC010000}"/>
    <cellStyle name="Input Forecast Year" xfId="80" xr:uid="{00000000-0005-0000-0000-0000AD010000}"/>
    <cellStyle name="Input Forecast Year 2" xfId="229" xr:uid="{00000000-0005-0000-0000-0000AE010000}"/>
    <cellStyle name="Input Heading 1" xfId="81" xr:uid="{00000000-0005-0000-0000-0000AF010000}"/>
    <cellStyle name="Input Heading 1 2" xfId="230" xr:uid="{00000000-0005-0000-0000-0000B0010000}"/>
    <cellStyle name="Input Heading 2" xfId="82" xr:uid="{00000000-0005-0000-0000-0000B1010000}"/>
    <cellStyle name="Input Heading 3" xfId="83" xr:uid="{00000000-0005-0000-0000-0000B2010000}"/>
    <cellStyle name="Input Heading 3 2" xfId="231" xr:uid="{00000000-0005-0000-0000-0000B3010000}"/>
    <cellStyle name="Input Heading 4" xfId="84" xr:uid="{00000000-0005-0000-0000-0000B4010000}"/>
    <cellStyle name="Input Heading 4 2" xfId="232" xr:uid="{00000000-0005-0000-0000-0000B5010000}"/>
    <cellStyle name="Input Middle Currency" xfId="85" xr:uid="{00000000-0005-0000-0000-0000B6010000}"/>
    <cellStyle name="Input Middle Currency 2" xfId="233" xr:uid="{00000000-0005-0000-0000-0000B7010000}"/>
    <cellStyle name="Input Middle Currency 2 2" xfId="874" xr:uid="{48312EF8-42D1-466C-B6F9-2EBD33EE3EE4}"/>
    <cellStyle name="Input Middle Currency 3" xfId="864" xr:uid="{418BD086-9C8A-49F1-8027-D1EA87F7D682}"/>
    <cellStyle name="Input Middle Date" xfId="86" xr:uid="{00000000-0005-0000-0000-0000B8010000}"/>
    <cellStyle name="Input Middle Date 2" xfId="234" xr:uid="{00000000-0005-0000-0000-0000B9010000}"/>
    <cellStyle name="Input Middle Multiple" xfId="87" xr:uid="{00000000-0005-0000-0000-0000BA010000}"/>
    <cellStyle name="Input Middle Multiple 2" xfId="235" xr:uid="{00000000-0005-0000-0000-0000BB010000}"/>
    <cellStyle name="Input Middle Number" xfId="88" xr:uid="{00000000-0005-0000-0000-0000BC010000}"/>
    <cellStyle name="Input Middle Number 2" xfId="236" xr:uid="{00000000-0005-0000-0000-0000BD010000}"/>
    <cellStyle name="Input Middle Number 2 2" xfId="875" xr:uid="{B1CB3F4D-C859-4B06-8519-018C0E06AB29}"/>
    <cellStyle name="Input Middle Number 3" xfId="865" xr:uid="{18DA6AAA-DD91-4E5B-8737-97C7257B9188}"/>
    <cellStyle name="Input Middle Percentage" xfId="89" xr:uid="{00000000-0005-0000-0000-0000BE010000}"/>
    <cellStyle name="Input Middle Percentage 2" xfId="237" xr:uid="{00000000-0005-0000-0000-0000BF010000}"/>
    <cellStyle name="Input Middle Title / Name" xfId="90" xr:uid="{00000000-0005-0000-0000-0000C0010000}"/>
    <cellStyle name="Input Middle Title / Name 2" xfId="238" xr:uid="{00000000-0005-0000-0000-0000C1010000}"/>
    <cellStyle name="Input Middle Year" xfId="91" xr:uid="{00000000-0005-0000-0000-0000C2010000}"/>
    <cellStyle name="Input Middle Year 2" xfId="239" xr:uid="{00000000-0005-0000-0000-0000C3010000}"/>
    <cellStyle name="Input Sheet Title" xfId="92" xr:uid="{00000000-0005-0000-0000-0000C4010000}"/>
    <cellStyle name="Input Sheet Title 2" xfId="240" xr:uid="{00000000-0005-0000-0000-0000C5010000}"/>
    <cellStyle name="Linked Cell" xfId="93" builtinId="24" customBuiltin="1"/>
    <cellStyle name="Linked Cell 2" xfId="241" xr:uid="{00000000-0005-0000-0000-0000C7010000}"/>
    <cellStyle name="Linked Cell 2 2" xfId="490" xr:uid="{00000000-0005-0000-0000-0000C8010000}"/>
    <cellStyle name="Linked Cell 2 3" xfId="472" xr:uid="{00000000-0005-0000-0000-0000C9010000}"/>
    <cellStyle name="Linked Cell 3" xfId="363" xr:uid="{00000000-0005-0000-0000-0000CA010000}"/>
    <cellStyle name="Linked Cell 3 2" xfId="633" xr:uid="{00000000-0005-0000-0000-0000CB010000}"/>
    <cellStyle name="Linked Cell 3 2 2" xfId="940" xr:uid="{E45D4D40-E0B0-459A-B8D2-54C6B1E6033D}"/>
    <cellStyle name="Linked Cell 4" xfId="697" xr:uid="{00000000-0005-0000-0000-0000CC010000}"/>
    <cellStyle name="Lookup Table Heading" xfId="94" xr:uid="{00000000-0005-0000-0000-0000CD010000}"/>
    <cellStyle name="Lookup Table Label" xfId="95" xr:uid="{00000000-0005-0000-0000-0000CE010000}"/>
    <cellStyle name="Lookup Table Label 2" xfId="333" xr:uid="{00000000-0005-0000-0000-0000CF010000}"/>
    <cellStyle name="Lookup Table Label 3" xfId="908" xr:uid="{0CC4CFDB-62BE-4CD0-B562-83F1754F52CD}"/>
    <cellStyle name="Lookup Table Number" xfId="96" xr:uid="{00000000-0005-0000-0000-0000D0010000}"/>
    <cellStyle name="Lookup Table Number 2" xfId="334" xr:uid="{00000000-0005-0000-0000-0000D1010000}"/>
    <cellStyle name="Lookup Table Number 3" xfId="909" xr:uid="{739B08D9-3666-4FE6-B68E-96AB0E30B68A}"/>
    <cellStyle name="LS Input Lookup Label" xfId="97" xr:uid="{00000000-0005-0000-0000-0000D2010000}"/>
    <cellStyle name="LS Input Lookup Label 2" xfId="242" xr:uid="{00000000-0005-0000-0000-0000D3010000}"/>
    <cellStyle name="LS Input Table Heading" xfId="98" xr:uid="{00000000-0005-0000-0000-0000D4010000}"/>
    <cellStyle name="LS Input Table Heading 2" xfId="243" xr:uid="{00000000-0005-0000-0000-0000D5010000}"/>
    <cellStyle name="LS Input Table No. 1" xfId="99" xr:uid="{00000000-0005-0000-0000-0000D6010000}"/>
    <cellStyle name="LS Input Table No. 1 2" xfId="244" xr:uid="{00000000-0005-0000-0000-0000D7010000}"/>
    <cellStyle name="LS Output Table No. 2+" xfId="100" xr:uid="{00000000-0005-0000-0000-0000D8010000}"/>
    <cellStyle name="LS Output Table No. 2+ 2" xfId="245" xr:uid="{00000000-0005-0000-0000-0000D9010000}"/>
    <cellStyle name="LS Output Table No. 2+ 2 2" xfId="876" xr:uid="{847CB24A-8B26-4E0C-939C-E20F620B0454}"/>
    <cellStyle name="LS Output Table No. 2+ 3" xfId="866" xr:uid="{C1DB92A4-B2C2-4BD6-9940-37285F5EFAC8}"/>
    <cellStyle name="Model Name" xfId="101" xr:uid="{00000000-0005-0000-0000-0000DA010000}"/>
    <cellStyle name="Neutral" xfId="102" builtinId="28" customBuiltin="1"/>
    <cellStyle name="Neutral 2" xfId="246" xr:uid="{00000000-0005-0000-0000-0000DC010000}"/>
    <cellStyle name="Neutral 2 2" xfId="282" xr:uid="{00000000-0005-0000-0000-0000DD010000}"/>
    <cellStyle name="Neutral 2 3" xfId="494" xr:uid="{00000000-0005-0000-0000-0000DE010000}"/>
    <cellStyle name="Neutral 2 4" xfId="502" xr:uid="{00000000-0005-0000-0000-0000DF010000}"/>
    <cellStyle name="Neutral 3" xfId="171" xr:uid="{00000000-0005-0000-0000-0000E0010000}"/>
    <cellStyle name="Neutral 3 2" xfId="640" xr:uid="{00000000-0005-0000-0000-0000E1010000}"/>
    <cellStyle name="Neutral 3 2 2" xfId="973" xr:uid="{B9E1FF24-413C-4F28-978C-71AFE5171E09}"/>
    <cellStyle name="Neutral 4" xfId="698" xr:uid="{00000000-0005-0000-0000-0000E2010000}"/>
    <cellStyle name="Normal" xfId="0" builtinId="0"/>
    <cellStyle name="Normal 10" xfId="305" xr:uid="{00000000-0005-0000-0000-0000E4010000}"/>
    <cellStyle name="Normal 10 2" xfId="426" xr:uid="{00000000-0005-0000-0000-0000E5010000}"/>
    <cellStyle name="Normal 10 2 2" xfId="608" xr:uid="{00000000-0005-0000-0000-0000E6010000}"/>
    <cellStyle name="Normal 10 2 2 2" xfId="839" xr:uid="{00000000-0005-0000-0000-0000E7010000}"/>
    <cellStyle name="Normal 10 2 3" xfId="761" xr:uid="{00000000-0005-0000-0000-0000E8010000}"/>
    <cellStyle name="Normal 10 2 4" xfId="1019" xr:uid="{E8477A5B-4B63-4BC3-868C-83ADF6BC7B38}"/>
    <cellStyle name="Normal 10 3" xfId="557" xr:uid="{00000000-0005-0000-0000-0000E9010000}"/>
    <cellStyle name="Normal 10 3 2" xfId="801" xr:uid="{00000000-0005-0000-0000-0000EA010000}"/>
    <cellStyle name="Normal 10 4" xfId="721" xr:uid="{00000000-0005-0000-0000-0000EB010000}"/>
    <cellStyle name="Normal 10 5" xfId="979" xr:uid="{A968FE63-871E-4C55-A7E4-19FE990825EC}"/>
    <cellStyle name="Normal 11" xfId="406" xr:uid="{00000000-0005-0000-0000-0000EC010000}"/>
    <cellStyle name="Normal 11 2" xfId="588" xr:uid="{00000000-0005-0000-0000-0000ED010000}"/>
    <cellStyle name="Normal 11 2 2" xfId="819" xr:uid="{00000000-0005-0000-0000-0000EE010000}"/>
    <cellStyle name="Normal 11 3" xfId="741" xr:uid="{00000000-0005-0000-0000-0000EF010000}"/>
    <cellStyle name="Normal 11 4" xfId="999" xr:uid="{4391CD8E-9424-4186-ACBA-18D009D6E61B}"/>
    <cellStyle name="Normal 12" xfId="444" xr:uid="{00000000-0005-0000-0000-0000F0010000}"/>
    <cellStyle name="Normal 12 2" xfId="779" xr:uid="{00000000-0005-0000-0000-0000F1010000}"/>
    <cellStyle name="Normal 13" xfId="662" xr:uid="{00000000-0005-0000-0000-0000F2010000}"/>
    <cellStyle name="Normal 14" xfId="555" xr:uid="{00000000-0005-0000-0000-0000F3010000}"/>
    <cellStyle name="Normal 14 2" xfId="800" xr:uid="{00000000-0005-0000-0000-0000F4010000}"/>
    <cellStyle name="Normal 15" xfId="661" xr:uid="{00000000-0005-0000-0000-0000F5010000}"/>
    <cellStyle name="Normal 16" xfId="859" xr:uid="{91849818-DDDD-423F-8C3F-CC2F7C806A3F}"/>
    <cellStyle name="Normal 17" xfId="1038" xr:uid="{CF0FB466-EE70-4176-8AA1-5559F46A82AC}"/>
    <cellStyle name="Normal 2" xfId="165" xr:uid="{00000000-0005-0000-0000-0000F6010000}"/>
    <cellStyle name="Normal 2 2" xfId="283" xr:uid="{00000000-0005-0000-0000-0000F7010000}"/>
    <cellStyle name="Normal 2 2 2" xfId="284" xr:uid="{00000000-0005-0000-0000-0000F8010000}"/>
    <cellStyle name="Normal 2 2 2 2" xfId="344" xr:uid="{00000000-0005-0000-0000-0000F9010000}"/>
    <cellStyle name="Normal 2 2 2 2 2" xfId="431" xr:uid="{00000000-0005-0000-0000-0000FA010000}"/>
    <cellStyle name="Normal 2 2 2 2 2 2" xfId="613" xr:uid="{00000000-0005-0000-0000-0000FB010000}"/>
    <cellStyle name="Normal 2 2 2 2 2 2 2" xfId="844" xr:uid="{00000000-0005-0000-0000-0000FC010000}"/>
    <cellStyle name="Normal 2 2 2 2 2 3" xfId="766" xr:uid="{00000000-0005-0000-0000-0000FD010000}"/>
    <cellStyle name="Normal 2 2 2 2 2 4" xfId="1024" xr:uid="{C222F930-FC33-4B4E-BE5F-055BF65F001B}"/>
    <cellStyle name="Normal 2 2 2 2 3" xfId="574" xr:uid="{00000000-0005-0000-0000-0000FE010000}"/>
    <cellStyle name="Normal 2 2 2 2 3 2" xfId="806" xr:uid="{00000000-0005-0000-0000-0000FF010000}"/>
    <cellStyle name="Normal 2 2 2 2 4" xfId="726" xr:uid="{00000000-0005-0000-0000-000000020000}"/>
    <cellStyle name="Normal 2 2 2 2 5" xfId="985" xr:uid="{A178F23C-DBA1-40BB-9E76-CBF666560512}"/>
    <cellStyle name="Normal 2 2 2 3" xfId="411" xr:uid="{00000000-0005-0000-0000-000001020000}"/>
    <cellStyle name="Normal 2 2 2 3 2" xfId="593" xr:uid="{00000000-0005-0000-0000-000002020000}"/>
    <cellStyle name="Normal 2 2 2 3 2 2" xfId="824" xr:uid="{00000000-0005-0000-0000-000003020000}"/>
    <cellStyle name="Normal 2 2 2 3 3" xfId="746" xr:uid="{00000000-0005-0000-0000-000004020000}"/>
    <cellStyle name="Normal 2 2 2 3 4" xfId="1004" xr:uid="{DEA81740-6088-4BAC-802D-E86BBB1C6577}"/>
    <cellStyle name="Normal 2 2 2 4" xfId="517" xr:uid="{00000000-0005-0000-0000-000005020000}"/>
    <cellStyle name="Normal 2 2 2 4 2" xfId="785" xr:uid="{00000000-0005-0000-0000-000006020000}"/>
    <cellStyle name="Normal 2 2 2 5" xfId="516" xr:uid="{00000000-0005-0000-0000-000007020000}"/>
    <cellStyle name="Normal 2 2 2 6" xfId="710" xr:uid="{00000000-0005-0000-0000-000008020000}"/>
    <cellStyle name="Normal 2 2 2 7" xfId="925" xr:uid="{0DC05A52-AA57-4F49-9516-0B5F2E4429A1}"/>
    <cellStyle name="Normal 2 3" xfId="285" xr:uid="{00000000-0005-0000-0000-000009020000}"/>
    <cellStyle name="Normal 2 3 2" xfId="345" xr:uid="{00000000-0005-0000-0000-00000A020000}"/>
    <cellStyle name="Normal 2 3 2 2" xfId="432" xr:uid="{00000000-0005-0000-0000-00000B020000}"/>
    <cellStyle name="Normal 2 3 2 2 2" xfId="614" xr:uid="{00000000-0005-0000-0000-00000C020000}"/>
    <cellStyle name="Normal 2 3 2 2 2 2" xfId="845" xr:uid="{00000000-0005-0000-0000-00000D020000}"/>
    <cellStyle name="Normal 2 3 2 2 3" xfId="767" xr:uid="{00000000-0005-0000-0000-00000E020000}"/>
    <cellStyle name="Normal 2 3 2 2 4" xfId="1025" xr:uid="{5C819BBB-01C9-4843-A141-61DE276DA8E0}"/>
    <cellStyle name="Normal 2 3 2 3" xfId="575" xr:uid="{00000000-0005-0000-0000-00000F020000}"/>
    <cellStyle name="Normal 2 3 2 3 2" xfId="807" xr:uid="{00000000-0005-0000-0000-000010020000}"/>
    <cellStyle name="Normal 2 3 2 4" xfId="727" xr:uid="{00000000-0005-0000-0000-000011020000}"/>
    <cellStyle name="Normal 2 3 2 5" xfId="986" xr:uid="{ECA349C0-6EC9-411A-B85D-085A8FEC0C95}"/>
    <cellStyle name="Normal 2 3 3" xfId="412" xr:uid="{00000000-0005-0000-0000-000012020000}"/>
    <cellStyle name="Normal 2 3 3 2" xfId="594" xr:uid="{00000000-0005-0000-0000-000013020000}"/>
    <cellStyle name="Normal 2 3 3 2 2" xfId="825" xr:uid="{00000000-0005-0000-0000-000014020000}"/>
    <cellStyle name="Normal 2 3 3 3" xfId="747" xr:uid="{00000000-0005-0000-0000-000015020000}"/>
    <cellStyle name="Normal 2 3 3 4" xfId="1005" xr:uid="{422949E1-108C-4858-99F4-E0653340D042}"/>
    <cellStyle name="Normal 2 3 4" xfId="518" xr:uid="{00000000-0005-0000-0000-000016020000}"/>
    <cellStyle name="Normal 2 3 4 2" xfId="786" xr:uid="{00000000-0005-0000-0000-000017020000}"/>
    <cellStyle name="Normal 2 3 5" xfId="452" xr:uid="{00000000-0005-0000-0000-000018020000}"/>
    <cellStyle name="Normal 2 3 6" xfId="711" xr:uid="{00000000-0005-0000-0000-000019020000}"/>
    <cellStyle name="Normal 2 3 7" xfId="926" xr:uid="{D50E1DDE-B74C-43BE-9057-F96C2C90D57F}"/>
    <cellStyle name="Normal 2 4" xfId="286" xr:uid="{00000000-0005-0000-0000-00001A020000}"/>
    <cellStyle name="Normal 2 4 2" xfId="287" xr:uid="{00000000-0005-0000-0000-00001B020000}"/>
    <cellStyle name="Normal 2 4 2 2" xfId="347" xr:uid="{00000000-0005-0000-0000-00001C020000}"/>
    <cellStyle name="Normal 2 4 2 2 2" xfId="434" xr:uid="{00000000-0005-0000-0000-00001D020000}"/>
    <cellStyle name="Normal 2 4 2 2 2 2" xfId="616" xr:uid="{00000000-0005-0000-0000-00001E020000}"/>
    <cellStyle name="Normal 2 4 2 2 2 2 2" xfId="847" xr:uid="{00000000-0005-0000-0000-00001F020000}"/>
    <cellStyle name="Normal 2 4 2 2 2 3" xfId="769" xr:uid="{00000000-0005-0000-0000-000020020000}"/>
    <cellStyle name="Normal 2 4 2 2 2 4" xfId="1027" xr:uid="{E49E0878-8AD1-4161-84BC-09DC3178367F}"/>
    <cellStyle name="Normal 2 4 2 2 3" xfId="577" xr:uid="{00000000-0005-0000-0000-000021020000}"/>
    <cellStyle name="Normal 2 4 2 2 3 2" xfId="809" xr:uid="{00000000-0005-0000-0000-000022020000}"/>
    <cellStyle name="Normal 2 4 2 2 4" xfId="729" xr:uid="{00000000-0005-0000-0000-000023020000}"/>
    <cellStyle name="Normal 2 4 2 2 5" xfId="988" xr:uid="{CCCCD231-E2F3-4C3D-B9F3-0A4E5208CDFA}"/>
    <cellStyle name="Normal 2 4 2 3" xfId="414" xr:uid="{00000000-0005-0000-0000-000024020000}"/>
    <cellStyle name="Normal 2 4 2 3 2" xfId="596" xr:uid="{00000000-0005-0000-0000-000025020000}"/>
    <cellStyle name="Normal 2 4 2 3 2 2" xfId="827" xr:uid="{00000000-0005-0000-0000-000026020000}"/>
    <cellStyle name="Normal 2 4 2 3 3" xfId="749" xr:uid="{00000000-0005-0000-0000-000027020000}"/>
    <cellStyle name="Normal 2 4 2 3 4" xfId="1007" xr:uid="{A0E7D3F4-EB44-4347-B311-53F4CF298A59}"/>
    <cellStyle name="Normal 2 4 2 4" xfId="520" xr:uid="{00000000-0005-0000-0000-000028020000}"/>
    <cellStyle name="Normal 2 4 2 4 2" xfId="788" xr:uid="{00000000-0005-0000-0000-000029020000}"/>
    <cellStyle name="Normal 2 4 2 5" xfId="713" xr:uid="{00000000-0005-0000-0000-00002A020000}"/>
    <cellStyle name="Normal 2 4 2 6" xfId="928" xr:uid="{B81F6A5F-B19E-44C2-9D50-1383A2D838F8}"/>
    <cellStyle name="Normal 2 4 3" xfId="346" xr:uid="{00000000-0005-0000-0000-00002B020000}"/>
    <cellStyle name="Normal 2 4 3 2" xfId="433" xr:uid="{00000000-0005-0000-0000-00002C020000}"/>
    <cellStyle name="Normal 2 4 3 2 2" xfId="615" xr:uid="{00000000-0005-0000-0000-00002D020000}"/>
    <cellStyle name="Normal 2 4 3 2 2 2" xfId="846" xr:uid="{00000000-0005-0000-0000-00002E020000}"/>
    <cellStyle name="Normal 2 4 3 2 3" xfId="768" xr:uid="{00000000-0005-0000-0000-00002F020000}"/>
    <cellStyle name="Normal 2 4 3 2 4" xfId="1026" xr:uid="{938EEC86-264F-4D29-A969-DBE915265AA9}"/>
    <cellStyle name="Normal 2 4 3 3" xfId="576" xr:uid="{00000000-0005-0000-0000-000030020000}"/>
    <cellStyle name="Normal 2 4 3 3 2" xfId="808" xr:uid="{00000000-0005-0000-0000-000031020000}"/>
    <cellStyle name="Normal 2 4 3 4" xfId="728" xr:uid="{00000000-0005-0000-0000-000032020000}"/>
    <cellStyle name="Normal 2 4 3 5" xfId="987" xr:uid="{7E7B65CB-E0CA-4DAC-A3A3-A9DF847AA411}"/>
    <cellStyle name="Normal 2 4 4" xfId="413" xr:uid="{00000000-0005-0000-0000-000033020000}"/>
    <cellStyle name="Normal 2 4 4 2" xfId="595" xr:uid="{00000000-0005-0000-0000-000034020000}"/>
    <cellStyle name="Normal 2 4 4 2 2" xfId="826" xr:uid="{00000000-0005-0000-0000-000035020000}"/>
    <cellStyle name="Normal 2 4 4 3" xfId="748" xr:uid="{00000000-0005-0000-0000-000036020000}"/>
    <cellStyle name="Normal 2 4 4 4" xfId="1006" xr:uid="{011488DC-AF8C-4F63-AA86-BF4A17E59F14}"/>
    <cellStyle name="Normal 2 4 5" xfId="519" xr:uid="{00000000-0005-0000-0000-000037020000}"/>
    <cellStyle name="Normal 2 4 5 2" xfId="787" xr:uid="{00000000-0005-0000-0000-000038020000}"/>
    <cellStyle name="Normal 2 4 6" xfId="712" xr:uid="{00000000-0005-0000-0000-000039020000}"/>
    <cellStyle name="Normal 2 4 7" xfId="927" xr:uid="{3FD125B8-1AC4-4B1C-8411-7AF6BCA1960D}"/>
    <cellStyle name="Normal 2 5" xfId="288" xr:uid="{00000000-0005-0000-0000-00003A020000}"/>
    <cellStyle name="Normal 2 5 2" xfId="348" xr:uid="{00000000-0005-0000-0000-00003B020000}"/>
    <cellStyle name="Normal 2 5 2 2" xfId="435" xr:uid="{00000000-0005-0000-0000-00003C020000}"/>
    <cellStyle name="Normal 2 5 2 2 2" xfId="617" xr:uid="{00000000-0005-0000-0000-00003D020000}"/>
    <cellStyle name="Normal 2 5 2 2 2 2" xfId="848" xr:uid="{00000000-0005-0000-0000-00003E020000}"/>
    <cellStyle name="Normal 2 5 2 2 3" xfId="770" xr:uid="{00000000-0005-0000-0000-00003F020000}"/>
    <cellStyle name="Normal 2 5 2 2 4" xfId="1028" xr:uid="{EB71AD75-231C-439F-A968-6391BDBC715A}"/>
    <cellStyle name="Normal 2 5 2 3" xfId="578" xr:uid="{00000000-0005-0000-0000-000040020000}"/>
    <cellStyle name="Normal 2 5 2 3 2" xfId="810" xr:uid="{00000000-0005-0000-0000-000041020000}"/>
    <cellStyle name="Normal 2 5 2 4" xfId="730" xr:uid="{00000000-0005-0000-0000-000042020000}"/>
    <cellStyle name="Normal 2 5 2 5" xfId="989" xr:uid="{EC74A928-C600-47FF-AC92-05B099AACB0E}"/>
    <cellStyle name="Normal 2 5 3" xfId="415" xr:uid="{00000000-0005-0000-0000-000043020000}"/>
    <cellStyle name="Normal 2 5 3 2" xfId="597" xr:uid="{00000000-0005-0000-0000-000044020000}"/>
    <cellStyle name="Normal 2 5 3 2 2" xfId="828" xr:uid="{00000000-0005-0000-0000-000045020000}"/>
    <cellStyle name="Normal 2 5 3 3" xfId="750" xr:uid="{00000000-0005-0000-0000-000046020000}"/>
    <cellStyle name="Normal 2 5 3 4" xfId="1008" xr:uid="{9A79E8CC-25FE-4C50-B2E6-D6A2834A03F4}"/>
    <cellStyle name="Normal 2 5 4" xfId="521" xr:uid="{00000000-0005-0000-0000-000047020000}"/>
    <cellStyle name="Normal 2 5 4 2" xfId="789" xr:uid="{00000000-0005-0000-0000-000048020000}"/>
    <cellStyle name="Normal 2 5 5" xfId="714" xr:uid="{00000000-0005-0000-0000-000049020000}"/>
    <cellStyle name="Normal 2 5 6" xfId="929" xr:uid="{2CE25776-D804-4AFE-8447-95098C51EC9F}"/>
    <cellStyle name="Normal 2 6" xfId="356" xr:uid="{00000000-0005-0000-0000-00004A020000}"/>
    <cellStyle name="Normal 2 7" xfId="393" xr:uid="{00000000-0005-0000-0000-00004B020000}"/>
    <cellStyle name="Normal 2 8" xfId="881" xr:uid="{5DA3A676-6327-4DFE-A8BD-FBC20733365E}"/>
    <cellStyle name="Normal 3" xfId="172" xr:uid="{00000000-0005-0000-0000-00004C020000}"/>
    <cellStyle name="Normal 3 2" xfId="289" xr:uid="{00000000-0005-0000-0000-00004D020000}"/>
    <cellStyle name="Normal 3 2 2" xfId="473" xr:uid="{00000000-0005-0000-0000-00004E020000}"/>
    <cellStyle name="Normal 3 2 3" xfId="652" xr:uid="{00000000-0005-0000-0000-00004F020000}"/>
    <cellStyle name="Normal 3 3" xfId="290" xr:uid="{00000000-0005-0000-0000-000050020000}"/>
    <cellStyle name="Normal 3 3 2" xfId="349" xr:uid="{00000000-0005-0000-0000-000051020000}"/>
    <cellStyle name="Normal 3 3 2 2" xfId="436" xr:uid="{00000000-0005-0000-0000-000052020000}"/>
    <cellStyle name="Normal 3 3 2 2 2" xfId="618" xr:uid="{00000000-0005-0000-0000-000053020000}"/>
    <cellStyle name="Normal 3 3 2 2 2 2" xfId="849" xr:uid="{00000000-0005-0000-0000-000054020000}"/>
    <cellStyle name="Normal 3 3 2 2 3" xfId="771" xr:uid="{00000000-0005-0000-0000-000055020000}"/>
    <cellStyle name="Normal 3 3 2 2 4" xfId="1029" xr:uid="{840735EB-9B1F-4091-892E-506C8E973B9D}"/>
    <cellStyle name="Normal 3 3 2 3" xfId="579" xr:uid="{00000000-0005-0000-0000-000056020000}"/>
    <cellStyle name="Normal 3 3 2 3 2" xfId="811" xr:uid="{00000000-0005-0000-0000-000057020000}"/>
    <cellStyle name="Normal 3 3 2 4" xfId="731" xr:uid="{00000000-0005-0000-0000-000058020000}"/>
    <cellStyle name="Normal 3 3 2 5" xfId="990" xr:uid="{A1E2BDDE-3FB6-40AD-BF37-51BB49A9068B}"/>
    <cellStyle name="Normal 3 3 3" xfId="416" xr:uid="{00000000-0005-0000-0000-000059020000}"/>
    <cellStyle name="Normal 3 3 3 2" xfId="598" xr:uid="{00000000-0005-0000-0000-00005A020000}"/>
    <cellStyle name="Normal 3 3 3 2 2" xfId="829" xr:uid="{00000000-0005-0000-0000-00005B020000}"/>
    <cellStyle name="Normal 3 3 3 3" xfId="751" xr:uid="{00000000-0005-0000-0000-00005C020000}"/>
    <cellStyle name="Normal 3 3 3 4" xfId="1009" xr:uid="{DA068F6B-3327-43CB-95CF-C26C4AEF680E}"/>
    <cellStyle name="Normal 3 3 4" xfId="522" xr:uid="{00000000-0005-0000-0000-00005D020000}"/>
    <cellStyle name="Normal 3 3 4 2" xfId="790" xr:uid="{00000000-0005-0000-0000-00005E020000}"/>
    <cellStyle name="Normal 3 3 5" xfId="715" xr:uid="{00000000-0005-0000-0000-00005F020000}"/>
    <cellStyle name="Normal 3 3 6" xfId="930" xr:uid="{D29ABA15-F208-4E1A-B1D2-FE330673D98D}"/>
    <cellStyle name="Normal 3 4" xfId="399" xr:uid="{00000000-0005-0000-0000-000060020000}"/>
    <cellStyle name="Normal 3 4 2" xfId="544" xr:uid="{00000000-0005-0000-0000-000061020000}"/>
    <cellStyle name="Normal 3 5" xfId="309" xr:uid="{00000000-0005-0000-0000-000062020000}"/>
    <cellStyle name="Normal 3 6" xfId="884" xr:uid="{6E23F40B-C4CF-42F4-839F-7859E9479925}"/>
    <cellStyle name="Normal 3 7" xfId="869" xr:uid="{CFD91B2D-5946-4200-BBD7-F8CE272CCC55}"/>
    <cellStyle name="Normal 4" xfId="103" xr:uid="{00000000-0005-0000-0000-000063020000}"/>
    <cellStyle name="Normal 4 2" xfId="247" xr:uid="{00000000-0005-0000-0000-000064020000}"/>
    <cellStyle name="Normal 4 2 2" xfId="336" xr:uid="{00000000-0005-0000-0000-000065020000}"/>
    <cellStyle name="Normal 4 2 3" xfId="644" xr:uid="{00000000-0005-0000-0000-000066020000}"/>
    <cellStyle name="Normal 4 2 3 2" xfId="857" xr:uid="{00000000-0005-0000-0000-000067020000}"/>
    <cellStyle name="Normal 4 2 3 3" xfId="911" xr:uid="{81C69672-C873-4350-8AA6-179215163C7A}"/>
    <cellStyle name="Normal 4 3" xfId="291" xr:uid="{00000000-0005-0000-0000-000068020000}"/>
    <cellStyle name="Normal 4 4" xfId="335" xr:uid="{00000000-0005-0000-0000-000069020000}"/>
    <cellStyle name="Normal 4 4 2" xfId="647" xr:uid="{00000000-0005-0000-0000-00006A020000}"/>
    <cellStyle name="Normal 4 4 2 2" xfId="858" xr:uid="{00000000-0005-0000-0000-00006B020000}"/>
    <cellStyle name="Normal 4 5" xfId="910" xr:uid="{A2DAE967-4DCE-47E1-81F3-8127377C578F}"/>
    <cellStyle name="Normal 5" xfId="292" xr:uid="{00000000-0005-0000-0000-00006C020000}"/>
    <cellStyle name="Normal 5 2" xfId="293" xr:uid="{00000000-0005-0000-0000-00006D020000}"/>
    <cellStyle name="Normal 5 2 2" xfId="351" xr:uid="{00000000-0005-0000-0000-00006E020000}"/>
    <cellStyle name="Normal 5 2 2 2" xfId="438" xr:uid="{00000000-0005-0000-0000-00006F020000}"/>
    <cellStyle name="Normal 5 2 2 2 2" xfId="620" xr:uid="{00000000-0005-0000-0000-000070020000}"/>
    <cellStyle name="Normal 5 2 2 2 2 2" xfId="851" xr:uid="{00000000-0005-0000-0000-000071020000}"/>
    <cellStyle name="Normal 5 2 2 2 3" xfId="773" xr:uid="{00000000-0005-0000-0000-000072020000}"/>
    <cellStyle name="Normal 5 2 2 2 4" xfId="1031" xr:uid="{0721C15A-3500-40A6-8C46-EADBC573D22D}"/>
    <cellStyle name="Normal 5 2 2 3" xfId="581" xr:uid="{00000000-0005-0000-0000-000073020000}"/>
    <cellStyle name="Normal 5 2 2 3 2" xfId="813" xr:uid="{00000000-0005-0000-0000-000074020000}"/>
    <cellStyle name="Normal 5 2 2 4" xfId="733" xr:uid="{00000000-0005-0000-0000-000075020000}"/>
    <cellStyle name="Normal 5 2 2 5" xfId="992" xr:uid="{646C5539-662B-4ED1-B1D5-A195C6E76099}"/>
    <cellStyle name="Normal 5 2 3" xfId="418" xr:uid="{00000000-0005-0000-0000-000076020000}"/>
    <cellStyle name="Normal 5 2 3 2" xfId="600" xr:uid="{00000000-0005-0000-0000-000077020000}"/>
    <cellStyle name="Normal 5 2 3 2 2" xfId="831" xr:uid="{00000000-0005-0000-0000-000078020000}"/>
    <cellStyle name="Normal 5 2 3 3" xfId="753" xr:uid="{00000000-0005-0000-0000-000079020000}"/>
    <cellStyle name="Normal 5 2 3 4" xfId="1011" xr:uid="{D955280D-FB59-4A40-840E-BD416D398DFF}"/>
    <cellStyle name="Normal 5 2 4" xfId="525" xr:uid="{00000000-0005-0000-0000-00007A020000}"/>
    <cellStyle name="Normal 5 2 4 2" xfId="792" xr:uid="{00000000-0005-0000-0000-00007B020000}"/>
    <cellStyle name="Normal 5 2 5" xfId="717" xr:uid="{00000000-0005-0000-0000-00007C020000}"/>
    <cellStyle name="Normal 5 2 6" xfId="932" xr:uid="{DC886B5B-F9C0-4F2B-AA62-6E67646E80A5}"/>
    <cellStyle name="Normal 5 3" xfId="294" xr:uid="{00000000-0005-0000-0000-00007D020000}"/>
    <cellStyle name="Normal 5 3 2" xfId="352" xr:uid="{00000000-0005-0000-0000-00007E020000}"/>
    <cellStyle name="Normal 5 3 2 2" xfId="439" xr:uid="{00000000-0005-0000-0000-00007F020000}"/>
    <cellStyle name="Normal 5 3 2 2 2" xfId="621" xr:uid="{00000000-0005-0000-0000-000080020000}"/>
    <cellStyle name="Normal 5 3 2 2 2 2" xfId="852" xr:uid="{00000000-0005-0000-0000-000081020000}"/>
    <cellStyle name="Normal 5 3 2 2 3" xfId="774" xr:uid="{00000000-0005-0000-0000-000082020000}"/>
    <cellStyle name="Normal 5 3 2 2 4" xfId="1032" xr:uid="{EAC51C19-5947-44C0-916E-F596D49A5C3E}"/>
    <cellStyle name="Normal 5 3 2 3" xfId="582" xr:uid="{00000000-0005-0000-0000-000083020000}"/>
    <cellStyle name="Normal 5 3 2 3 2" xfId="814" xr:uid="{00000000-0005-0000-0000-000084020000}"/>
    <cellStyle name="Normal 5 3 2 4" xfId="734" xr:uid="{00000000-0005-0000-0000-000085020000}"/>
    <cellStyle name="Normal 5 3 2 5" xfId="993" xr:uid="{F13D1538-6554-4B95-AC2C-A3F4B14CE4D6}"/>
    <cellStyle name="Normal 5 3 3" xfId="419" xr:uid="{00000000-0005-0000-0000-000086020000}"/>
    <cellStyle name="Normal 5 3 3 2" xfId="601" xr:uid="{00000000-0005-0000-0000-000087020000}"/>
    <cellStyle name="Normal 5 3 3 2 2" xfId="832" xr:uid="{00000000-0005-0000-0000-000088020000}"/>
    <cellStyle name="Normal 5 3 3 3" xfId="754" xr:uid="{00000000-0005-0000-0000-000089020000}"/>
    <cellStyle name="Normal 5 3 3 4" xfId="1012" xr:uid="{266A752B-1E7F-4820-B7DA-1815807895C8}"/>
    <cellStyle name="Normal 5 3 4" xfId="526" xr:uid="{00000000-0005-0000-0000-00008A020000}"/>
    <cellStyle name="Normal 5 3 4 2" xfId="793" xr:uid="{00000000-0005-0000-0000-00008B020000}"/>
    <cellStyle name="Normal 5 3 5" xfId="718" xr:uid="{00000000-0005-0000-0000-00008C020000}"/>
    <cellStyle name="Normal 5 3 6" xfId="933" xr:uid="{96903969-75A8-489A-AEBC-CCD2FEFE51DE}"/>
    <cellStyle name="Normal 5 4" xfId="350" xr:uid="{00000000-0005-0000-0000-00008D020000}"/>
    <cellStyle name="Normal 5 4 2" xfId="437" xr:uid="{00000000-0005-0000-0000-00008E020000}"/>
    <cellStyle name="Normal 5 4 2 2" xfId="619" xr:uid="{00000000-0005-0000-0000-00008F020000}"/>
    <cellStyle name="Normal 5 4 2 2 2" xfId="850" xr:uid="{00000000-0005-0000-0000-000090020000}"/>
    <cellStyle name="Normal 5 4 2 3" xfId="772" xr:uid="{00000000-0005-0000-0000-000091020000}"/>
    <cellStyle name="Normal 5 4 2 4" xfId="1030" xr:uid="{5D350625-79F1-432C-A686-2932B2F7E97D}"/>
    <cellStyle name="Normal 5 4 3" xfId="580" xr:uid="{00000000-0005-0000-0000-000092020000}"/>
    <cellStyle name="Normal 5 4 3 2" xfId="812" xr:uid="{00000000-0005-0000-0000-000093020000}"/>
    <cellStyle name="Normal 5 4 4" xfId="531" xr:uid="{00000000-0005-0000-0000-000094020000}"/>
    <cellStyle name="Normal 5 4 5" xfId="732" xr:uid="{00000000-0005-0000-0000-000095020000}"/>
    <cellStyle name="Normal 5 4 6" xfId="991" xr:uid="{21D8B96A-1EB2-4B6E-A910-9B3B41BE7610}"/>
    <cellStyle name="Normal 5 5" xfId="417" xr:uid="{00000000-0005-0000-0000-000096020000}"/>
    <cellStyle name="Normal 5 5 2" xfId="599" xr:uid="{00000000-0005-0000-0000-000097020000}"/>
    <cellStyle name="Normal 5 5 2 2" xfId="830" xr:uid="{00000000-0005-0000-0000-000098020000}"/>
    <cellStyle name="Normal 5 5 3" xfId="752" xr:uid="{00000000-0005-0000-0000-000099020000}"/>
    <cellStyle name="Normal 5 5 4" xfId="1010" xr:uid="{1C67962E-ED92-482C-B577-BE6779D28E29}"/>
    <cellStyle name="Normal 5 6" xfId="524" xr:uid="{00000000-0005-0000-0000-00009A020000}"/>
    <cellStyle name="Normal 5 6 2" xfId="791" xr:uid="{00000000-0005-0000-0000-00009B020000}"/>
    <cellStyle name="Normal 5 6 3" xfId="931" xr:uid="{72405876-1AF5-4419-AE3B-5DD8E0CCC75C}"/>
    <cellStyle name="Normal 5 7" xfId="716" xr:uid="{00000000-0005-0000-0000-00009C020000}"/>
    <cellStyle name="Normal 6" xfId="295" xr:uid="{00000000-0005-0000-0000-00009D020000}"/>
    <cellStyle name="Normal 6 2" xfId="353" xr:uid="{00000000-0005-0000-0000-00009E020000}"/>
    <cellStyle name="Normal 6 2 2" xfId="440" xr:uid="{00000000-0005-0000-0000-00009F020000}"/>
    <cellStyle name="Normal 6 2 2 2" xfId="622" xr:uid="{00000000-0005-0000-0000-0000A0020000}"/>
    <cellStyle name="Normal 6 2 2 2 2" xfId="853" xr:uid="{00000000-0005-0000-0000-0000A1020000}"/>
    <cellStyle name="Normal 6 2 2 3" xfId="775" xr:uid="{00000000-0005-0000-0000-0000A2020000}"/>
    <cellStyle name="Normal 6 2 2 4" xfId="1033" xr:uid="{12C3D374-9D53-4522-9A44-D58D3663BFF3}"/>
    <cellStyle name="Normal 6 2 3" xfId="583" xr:uid="{00000000-0005-0000-0000-0000A3020000}"/>
    <cellStyle name="Normal 6 2 3 2" xfId="815" xr:uid="{00000000-0005-0000-0000-0000A4020000}"/>
    <cellStyle name="Normal 6 2 4" xfId="735" xr:uid="{00000000-0005-0000-0000-0000A5020000}"/>
    <cellStyle name="Normal 6 2 5" xfId="994" xr:uid="{262A8529-5035-4161-A78A-1C70B0C4BCD5}"/>
    <cellStyle name="Normal 6 3" xfId="420" xr:uid="{00000000-0005-0000-0000-0000A6020000}"/>
    <cellStyle name="Normal 6 3 2" xfId="602" xr:uid="{00000000-0005-0000-0000-0000A7020000}"/>
    <cellStyle name="Normal 6 3 2 2" xfId="833" xr:uid="{00000000-0005-0000-0000-0000A8020000}"/>
    <cellStyle name="Normal 6 3 3" xfId="755" xr:uid="{00000000-0005-0000-0000-0000A9020000}"/>
    <cellStyle name="Normal 6 3 4" xfId="1013" xr:uid="{B125DA5C-0C94-41E1-85F3-D276B73A4C8B}"/>
    <cellStyle name="Normal 6 4" xfId="527" xr:uid="{00000000-0005-0000-0000-0000AA020000}"/>
    <cellStyle name="Normal 6 4 2" xfId="794" xr:uid="{00000000-0005-0000-0000-0000AB020000}"/>
    <cellStyle name="Normal 6 5" xfId="719" xr:uid="{00000000-0005-0000-0000-0000AC020000}"/>
    <cellStyle name="Normal 6 6" xfId="934" xr:uid="{0944251A-36C6-44BF-84F5-C3B8186450C2}"/>
    <cellStyle name="Normal 7" xfId="296" xr:uid="{00000000-0005-0000-0000-0000AD020000}"/>
    <cellStyle name="Normal 8" xfId="297" xr:uid="{00000000-0005-0000-0000-0000AE020000}"/>
    <cellStyle name="Normal 9" xfId="164" xr:uid="{00000000-0005-0000-0000-0000AF020000}"/>
    <cellStyle name="Normal 9 2" xfId="392" xr:uid="{00000000-0005-0000-0000-0000B0020000}"/>
    <cellStyle name="Normal 9 2 2" xfId="441" xr:uid="{00000000-0005-0000-0000-0000B1020000}"/>
    <cellStyle name="Normal 9 2 2 2" xfId="623" xr:uid="{00000000-0005-0000-0000-0000B2020000}"/>
    <cellStyle name="Normal 9 2 2 2 2" xfId="854" xr:uid="{00000000-0005-0000-0000-0000B3020000}"/>
    <cellStyle name="Normal 9 2 2 3" xfId="776" xr:uid="{00000000-0005-0000-0000-0000B4020000}"/>
    <cellStyle name="Normal 9 2 2 4" xfId="1034" xr:uid="{81978110-7933-4A2D-8DF5-803E2DB95CCD}"/>
    <cellStyle name="Normal 9 2 3" xfId="585" xr:uid="{00000000-0005-0000-0000-0000B5020000}"/>
    <cellStyle name="Normal 9 2 3 2" xfId="816" xr:uid="{00000000-0005-0000-0000-0000B6020000}"/>
    <cellStyle name="Normal 9 2 4" xfId="737" xr:uid="{00000000-0005-0000-0000-0000B7020000}"/>
    <cellStyle name="Normal 9 2 5" xfId="996" xr:uid="{BC17B3D7-E387-41FE-864D-CC5914E36A62}"/>
    <cellStyle name="Normal 9 3" xfId="422" xr:uid="{00000000-0005-0000-0000-0000B8020000}"/>
    <cellStyle name="Normal 9 3 2" xfId="604" xr:uid="{00000000-0005-0000-0000-0000B9020000}"/>
    <cellStyle name="Normal 9 3 2 2" xfId="835" xr:uid="{00000000-0005-0000-0000-0000BA020000}"/>
    <cellStyle name="Normal 9 3 3" xfId="757" xr:uid="{00000000-0005-0000-0000-0000BB020000}"/>
    <cellStyle name="Normal 9 3 4" xfId="1015" xr:uid="{7E0294E0-EC5E-43C5-B582-E55D7D589071}"/>
    <cellStyle name="Normal 9 4" xfId="549" xr:uid="{00000000-0005-0000-0000-0000BC020000}"/>
    <cellStyle name="Normal 9 4 2" xfId="796" xr:uid="{00000000-0005-0000-0000-0000BD020000}"/>
    <cellStyle name="Normal 9 5" xfId="655" xr:uid="{00000000-0005-0000-0000-0000BE020000}"/>
    <cellStyle name="Normal 9 6" xfId="705" xr:uid="{00000000-0005-0000-0000-0000BF020000}"/>
    <cellStyle name="Normal 9 7" xfId="968" xr:uid="{28EC672E-7436-432B-A337-6E4F270DE103}"/>
    <cellStyle name="Normal_Sheet2" xfId="104" xr:uid="{00000000-0005-0000-0000-0000C0020000}"/>
    <cellStyle name="Note" xfId="105" builtinId="10" customBuiltin="1"/>
    <cellStyle name="Note 2" xfId="248" xr:uid="{00000000-0005-0000-0000-0000C2020000}"/>
    <cellStyle name="Note 3" xfId="563" xr:uid="{00000000-0005-0000-0000-0000C3020000}"/>
    <cellStyle name="Note 4" xfId="699" xr:uid="{00000000-0005-0000-0000-0000C4020000}"/>
    <cellStyle name="Output" xfId="106" builtinId="21" customBuiltin="1"/>
    <cellStyle name="Output 2" xfId="249" xr:uid="{00000000-0005-0000-0000-0000C6020000}"/>
    <cellStyle name="Output 2 2" xfId="491" xr:uid="{00000000-0005-0000-0000-0000C7020000}"/>
    <cellStyle name="Output 2 3" xfId="646" xr:uid="{00000000-0005-0000-0000-0000C8020000}"/>
    <cellStyle name="Output 3" xfId="362" xr:uid="{00000000-0005-0000-0000-0000C9020000}"/>
    <cellStyle name="Output 3 2" xfId="648" xr:uid="{00000000-0005-0000-0000-0000CA020000}"/>
    <cellStyle name="Output 3 2 2" xfId="939" xr:uid="{8AD3BD00-58A2-40B0-A510-E5A13C7156C6}"/>
    <cellStyle name="Output 4" xfId="700" xr:uid="{00000000-0005-0000-0000-0000CB020000}"/>
    <cellStyle name="Output Company Name" xfId="107" xr:uid="{00000000-0005-0000-0000-0000CC020000}"/>
    <cellStyle name="Output Forecast Currency" xfId="108" xr:uid="{00000000-0005-0000-0000-0000CD020000}"/>
    <cellStyle name="Output Forecast Currency 2" xfId="250" xr:uid="{00000000-0005-0000-0000-0000CE020000}"/>
    <cellStyle name="Output Forecast Date" xfId="109" xr:uid="{00000000-0005-0000-0000-0000CF020000}"/>
    <cellStyle name="Output Forecast Date 2" xfId="251" xr:uid="{00000000-0005-0000-0000-0000D0020000}"/>
    <cellStyle name="Output Forecast Multiple" xfId="110" xr:uid="{00000000-0005-0000-0000-0000D1020000}"/>
    <cellStyle name="Output Forecast Multiple 2" xfId="252" xr:uid="{00000000-0005-0000-0000-0000D2020000}"/>
    <cellStyle name="Output Forecast Number" xfId="111" xr:uid="{00000000-0005-0000-0000-0000D3020000}"/>
    <cellStyle name="Output Forecast Number 2" xfId="253" xr:uid="{00000000-0005-0000-0000-0000D4020000}"/>
    <cellStyle name="Output Forecast Percentage" xfId="112" xr:uid="{00000000-0005-0000-0000-0000D5020000}"/>
    <cellStyle name="Output Forecast Percentage 2" xfId="254" xr:uid="{00000000-0005-0000-0000-0000D6020000}"/>
    <cellStyle name="Output Forecast Period Title" xfId="113" xr:uid="{00000000-0005-0000-0000-0000D7020000}"/>
    <cellStyle name="Output Forecast Period Title 2" xfId="255" xr:uid="{00000000-0005-0000-0000-0000D8020000}"/>
    <cellStyle name="Output Forecast Year" xfId="114" xr:uid="{00000000-0005-0000-0000-0000D9020000}"/>
    <cellStyle name="Output Forecast Year 2" xfId="256" xr:uid="{00000000-0005-0000-0000-0000DA020000}"/>
    <cellStyle name="Output Heading 1" xfId="115" xr:uid="{00000000-0005-0000-0000-0000DB020000}"/>
    <cellStyle name="Output Heading 1 2" xfId="257" xr:uid="{00000000-0005-0000-0000-0000DC020000}"/>
    <cellStyle name="Output Heading 2" xfId="116" xr:uid="{00000000-0005-0000-0000-0000DD020000}"/>
    <cellStyle name="Output Heading 3" xfId="117" xr:uid="{00000000-0005-0000-0000-0000DE020000}"/>
    <cellStyle name="Output Heading 3 2" xfId="258" xr:uid="{00000000-0005-0000-0000-0000DF020000}"/>
    <cellStyle name="Output Heading 4" xfId="118" xr:uid="{00000000-0005-0000-0000-0000E0020000}"/>
    <cellStyle name="Output Heading 4 2" xfId="259" xr:uid="{00000000-0005-0000-0000-0000E1020000}"/>
    <cellStyle name="Output Middle Currency" xfId="119" xr:uid="{00000000-0005-0000-0000-0000E2020000}"/>
    <cellStyle name="Output Middle Currency 2" xfId="260" xr:uid="{00000000-0005-0000-0000-0000E3020000}"/>
    <cellStyle name="Output Middle Currency 2 2" xfId="877" xr:uid="{9A642598-1CBB-4265-891F-8D01021E99B0}"/>
    <cellStyle name="Output Middle Currency 3" xfId="867" xr:uid="{0D36214B-8BD5-48E0-9577-0F1A61C8DB14}"/>
    <cellStyle name="Output Middle Date" xfId="120" xr:uid="{00000000-0005-0000-0000-0000E4020000}"/>
    <cellStyle name="Output Middle Date 2" xfId="261" xr:uid="{00000000-0005-0000-0000-0000E5020000}"/>
    <cellStyle name="Output Middle Multiple" xfId="121" xr:uid="{00000000-0005-0000-0000-0000E6020000}"/>
    <cellStyle name="Output Middle Multiple 2" xfId="262" xr:uid="{00000000-0005-0000-0000-0000E7020000}"/>
    <cellStyle name="Output Middle Number" xfId="122" xr:uid="{00000000-0005-0000-0000-0000E8020000}"/>
    <cellStyle name="Output Middle Number 2" xfId="263" xr:uid="{00000000-0005-0000-0000-0000E9020000}"/>
    <cellStyle name="Output Middle Number 2 2" xfId="878" xr:uid="{10691B8A-2C48-4BBB-A4AB-742AEE954873}"/>
    <cellStyle name="Output Middle Number 3" xfId="868" xr:uid="{6EA8A560-5763-45E0-9924-A14DF7AAED7B}"/>
    <cellStyle name="Output Middle Percentage" xfId="123" xr:uid="{00000000-0005-0000-0000-0000EA020000}"/>
    <cellStyle name="Output Middle Percentage 2" xfId="264" xr:uid="{00000000-0005-0000-0000-0000EB020000}"/>
    <cellStyle name="Output Middle Title / Name" xfId="124" xr:uid="{00000000-0005-0000-0000-0000EC020000}"/>
    <cellStyle name="Output Middle Title / Name 2" xfId="265" xr:uid="{00000000-0005-0000-0000-0000ED020000}"/>
    <cellStyle name="Output Middle Year" xfId="125" xr:uid="{00000000-0005-0000-0000-0000EE020000}"/>
    <cellStyle name="Output Middle Year 2" xfId="266" xr:uid="{00000000-0005-0000-0000-0000EF020000}"/>
    <cellStyle name="Output Sheet Title" xfId="126" xr:uid="{00000000-0005-0000-0000-0000F0020000}"/>
    <cellStyle name="Percent" xfId="127" builtinId="5"/>
    <cellStyle name="Percent 10" xfId="701" xr:uid="{00000000-0005-0000-0000-0000F2020000}"/>
    <cellStyle name="Percent 11" xfId="880" xr:uid="{721D48EC-1A95-4ED7-BE96-BEA8F5F0E46F}"/>
    <cellStyle name="Percent 2" xfId="128" xr:uid="{00000000-0005-0000-0000-0000F3020000}"/>
    <cellStyle name="Percent 2 2" xfId="298" xr:uid="{00000000-0005-0000-0000-0000F4020000}"/>
    <cellStyle name="Percent 2 2 2" xfId="477" xr:uid="{00000000-0005-0000-0000-0000F5020000}"/>
    <cellStyle name="Percent 2 2 3" xfId="632" xr:uid="{00000000-0005-0000-0000-0000F6020000}"/>
    <cellStyle name="Percent 2 3" xfId="299" xr:uid="{00000000-0005-0000-0000-0000F7020000}"/>
    <cellStyle name="Percent 2 4" xfId="166" xr:uid="{00000000-0005-0000-0000-0000F8020000}"/>
    <cellStyle name="Percent 2 4 2" xfId="360" xr:uid="{00000000-0005-0000-0000-0000F9020000}"/>
    <cellStyle name="Percent 2 4 3" xfId="358" xr:uid="{00000000-0005-0000-0000-0000FA020000}"/>
    <cellStyle name="Percent 2 5" xfId="394" xr:uid="{00000000-0005-0000-0000-0000FB020000}"/>
    <cellStyle name="Percent 2 6" xfId="882" xr:uid="{8121A351-33F1-4800-8303-D6C02582338B}"/>
    <cellStyle name="Percent 3" xfId="173" xr:uid="{00000000-0005-0000-0000-0000FC020000}"/>
    <cellStyle name="Percent 3 2" xfId="300" xr:uid="{00000000-0005-0000-0000-0000FD020000}"/>
    <cellStyle name="Percent 3 3" xfId="301" xr:uid="{00000000-0005-0000-0000-0000FE020000}"/>
    <cellStyle name="Percent 3 4" xfId="310" xr:uid="{00000000-0005-0000-0000-0000FF020000}"/>
    <cellStyle name="Percent 3 4 2" xfId="460" xr:uid="{00000000-0005-0000-0000-000000030000}"/>
    <cellStyle name="Percent 3 5" xfId="885" xr:uid="{55030C59-64A7-4C39-9452-65AAC4E8B014}"/>
    <cellStyle name="Percent 4" xfId="302" xr:uid="{00000000-0005-0000-0000-000001030000}"/>
    <cellStyle name="Percent 5" xfId="303" xr:uid="{00000000-0005-0000-0000-000002030000}"/>
    <cellStyle name="Percent 6" xfId="169" xr:uid="{00000000-0005-0000-0000-000003030000}"/>
    <cellStyle name="Percent 6 2" xfId="397" xr:uid="{00000000-0005-0000-0000-000004030000}"/>
    <cellStyle name="Percent 6 2 2" xfId="443" xr:uid="{00000000-0005-0000-0000-000005030000}"/>
    <cellStyle name="Percent 6 2 2 2" xfId="625" xr:uid="{00000000-0005-0000-0000-000006030000}"/>
    <cellStyle name="Percent 6 2 2 2 2" xfId="856" xr:uid="{00000000-0005-0000-0000-000007030000}"/>
    <cellStyle name="Percent 6 2 2 3" xfId="778" xr:uid="{00000000-0005-0000-0000-000008030000}"/>
    <cellStyle name="Percent 6 2 2 4" xfId="1036" xr:uid="{9428397C-107D-4D27-BBA9-82CE969A8725}"/>
    <cellStyle name="Percent 6 2 3" xfId="587" xr:uid="{00000000-0005-0000-0000-000009030000}"/>
    <cellStyle name="Percent 6 2 3 2" xfId="818" xr:uid="{00000000-0005-0000-0000-00000A030000}"/>
    <cellStyle name="Percent 6 2 4" xfId="739" xr:uid="{00000000-0005-0000-0000-00000B030000}"/>
    <cellStyle name="Percent 6 2 5" xfId="998" xr:uid="{631FC807-D23D-4BBD-BC24-7AD4EE0A58B2}"/>
    <cellStyle name="Percent 6 3" xfId="424" xr:uid="{00000000-0005-0000-0000-00000C030000}"/>
    <cellStyle name="Percent 6 3 2" xfId="606" xr:uid="{00000000-0005-0000-0000-00000D030000}"/>
    <cellStyle name="Percent 6 3 2 2" xfId="837" xr:uid="{00000000-0005-0000-0000-00000E030000}"/>
    <cellStyle name="Percent 6 3 3" xfId="759" xr:uid="{00000000-0005-0000-0000-00000F030000}"/>
    <cellStyle name="Percent 6 3 4" xfId="1017" xr:uid="{76A043E3-27E0-4233-AEFE-5CF35B7B1A65}"/>
    <cellStyle name="Percent 6 4" xfId="551" xr:uid="{00000000-0005-0000-0000-000010030000}"/>
    <cellStyle name="Percent 6 4 2" xfId="798" xr:uid="{00000000-0005-0000-0000-000011030000}"/>
    <cellStyle name="Percent 6 5" xfId="707" xr:uid="{00000000-0005-0000-0000-000012030000}"/>
    <cellStyle name="Percent 6 6" xfId="971" xr:uid="{0123E60A-2649-49E6-9521-4F52BCD61A38}"/>
    <cellStyle name="Percent 7" xfId="307" xr:uid="{00000000-0005-0000-0000-000013030000}"/>
    <cellStyle name="Percent 7 2" xfId="428" xr:uid="{00000000-0005-0000-0000-000014030000}"/>
    <cellStyle name="Percent 7 2 2" xfId="610" xr:uid="{00000000-0005-0000-0000-000015030000}"/>
    <cellStyle name="Percent 7 2 2 2" xfId="841" xr:uid="{00000000-0005-0000-0000-000016030000}"/>
    <cellStyle name="Percent 7 2 3" xfId="763" xr:uid="{00000000-0005-0000-0000-000017030000}"/>
    <cellStyle name="Percent 7 2 4" xfId="1021" xr:uid="{5FE6D084-50D8-48AC-806A-2069BC0901EC}"/>
    <cellStyle name="Percent 7 3" xfId="559" xr:uid="{00000000-0005-0000-0000-000018030000}"/>
    <cellStyle name="Percent 7 3 2" xfId="803" xr:uid="{00000000-0005-0000-0000-000019030000}"/>
    <cellStyle name="Percent 7 4" xfId="723" xr:uid="{00000000-0005-0000-0000-00001A030000}"/>
    <cellStyle name="Percent 7 5" xfId="981" xr:uid="{39A86CDC-91E0-4D9F-8E77-A3B39743C4B1}"/>
    <cellStyle name="Percent 8" xfId="408" xr:uid="{00000000-0005-0000-0000-00001B030000}"/>
    <cellStyle name="Percent 8 2" xfId="590" xr:uid="{00000000-0005-0000-0000-00001C030000}"/>
    <cellStyle name="Percent 8 2 2" xfId="821" xr:uid="{00000000-0005-0000-0000-00001D030000}"/>
    <cellStyle name="Percent 8 3" xfId="743" xr:uid="{00000000-0005-0000-0000-00001E030000}"/>
    <cellStyle name="Percent 8 4" xfId="1001" xr:uid="{AC702A12-A7CE-47C0-90A8-B3FC53B97A16}"/>
    <cellStyle name="Percent 9" xfId="446" xr:uid="{00000000-0005-0000-0000-00001F030000}"/>
    <cellStyle name="Percent 9 2" xfId="781" xr:uid="{00000000-0005-0000-0000-000020030000}"/>
    <cellStyle name="Period Title" xfId="129" xr:uid="{00000000-0005-0000-0000-000021030000}"/>
    <cellStyle name="Presentation Currency" xfId="130" xr:uid="{00000000-0005-0000-0000-000022030000}"/>
    <cellStyle name="Presentation Date" xfId="131" xr:uid="{00000000-0005-0000-0000-000023030000}"/>
    <cellStyle name="Presentation Heading 1" xfId="132" xr:uid="{00000000-0005-0000-0000-000024030000}"/>
    <cellStyle name="Presentation Heading 2" xfId="133" xr:uid="{00000000-0005-0000-0000-000025030000}"/>
    <cellStyle name="Presentation Heading 3" xfId="134" xr:uid="{00000000-0005-0000-0000-000026030000}"/>
    <cellStyle name="Presentation Heading 4" xfId="135" xr:uid="{00000000-0005-0000-0000-000027030000}"/>
    <cellStyle name="Presentation Hyperlink Arrow" xfId="136" xr:uid="{00000000-0005-0000-0000-000028030000}"/>
    <cellStyle name="Presentation Hyperlink Check" xfId="137" xr:uid="{00000000-0005-0000-0000-000029030000}"/>
    <cellStyle name="Presentation Hyperlink Text" xfId="138" xr:uid="{00000000-0005-0000-0000-00002A030000}"/>
    <cellStyle name="Presentation Model Name" xfId="139" xr:uid="{00000000-0005-0000-0000-00002B030000}"/>
    <cellStyle name="Presentation Multiple" xfId="140" xr:uid="{00000000-0005-0000-0000-00002C030000}"/>
    <cellStyle name="Presentation Normal" xfId="141" xr:uid="{00000000-0005-0000-0000-00002D030000}"/>
    <cellStyle name="Presentation Number" xfId="142" xr:uid="{00000000-0005-0000-0000-00002E030000}"/>
    <cellStyle name="Presentation Percentage" xfId="143" xr:uid="{00000000-0005-0000-0000-00002F030000}"/>
    <cellStyle name="Presentation Period Title" xfId="144" xr:uid="{00000000-0005-0000-0000-000030030000}"/>
    <cellStyle name="Presentation Section Number" xfId="145" xr:uid="{00000000-0005-0000-0000-000031030000}"/>
    <cellStyle name="Presentation Sheet Title" xfId="146" xr:uid="{00000000-0005-0000-0000-000032030000}"/>
    <cellStyle name="Presentation Year" xfId="147" xr:uid="{00000000-0005-0000-0000-000033030000}"/>
    <cellStyle name="Right Currency" xfId="148" xr:uid="{00000000-0005-0000-0000-000034030000}"/>
    <cellStyle name="Right Currency 2" xfId="337" xr:uid="{00000000-0005-0000-0000-000035030000}"/>
    <cellStyle name="Right Currency 3" xfId="912" xr:uid="{A5FA63B7-424A-4816-9018-67A601561014}"/>
    <cellStyle name="Right Date" xfId="149" xr:uid="{00000000-0005-0000-0000-000036030000}"/>
    <cellStyle name="Right Date 2" xfId="338" xr:uid="{00000000-0005-0000-0000-000037030000}"/>
    <cellStyle name="Right Date 3" xfId="913" xr:uid="{DBB5379B-5339-415E-A132-23B2A6A8933A}"/>
    <cellStyle name="Right Multiple" xfId="150" xr:uid="{00000000-0005-0000-0000-000038030000}"/>
    <cellStyle name="Right Multiple 2" xfId="339" xr:uid="{00000000-0005-0000-0000-000039030000}"/>
    <cellStyle name="Right Multiple 3" xfId="914" xr:uid="{F50F119E-BACF-4E72-9F07-E608CC550154}"/>
    <cellStyle name="Right Number" xfId="151" xr:uid="{00000000-0005-0000-0000-00003A030000}"/>
    <cellStyle name="Right Number 2" xfId="340" xr:uid="{00000000-0005-0000-0000-00003B030000}"/>
    <cellStyle name="Right Number 2 2" xfId="568" xr:uid="{00000000-0005-0000-0000-00003C030000}"/>
    <cellStyle name="Right Number 3" xfId="915" xr:uid="{22B87ADA-4D7B-4FE0-A3C9-34DD41363843}"/>
    <cellStyle name="Right Percentage" xfId="152" xr:uid="{00000000-0005-0000-0000-00003D030000}"/>
    <cellStyle name="Right Percentage 2" xfId="341" xr:uid="{00000000-0005-0000-0000-00003E030000}"/>
    <cellStyle name="Right Percentage 3" xfId="916" xr:uid="{95B8F012-9B26-4AC9-A241-04BBCA1FA31C}"/>
    <cellStyle name="Right Year" xfId="153" xr:uid="{00000000-0005-0000-0000-00003F030000}"/>
    <cellStyle name="Right Year 2" xfId="342" xr:uid="{00000000-0005-0000-0000-000040030000}"/>
    <cellStyle name="Right Year 3" xfId="917" xr:uid="{D03E2DAD-2149-4358-88EF-BBD0D413FD3C}"/>
    <cellStyle name="Section Number" xfId="154" xr:uid="{00000000-0005-0000-0000-000041030000}"/>
    <cellStyle name="Sheet Title" xfId="155" xr:uid="{00000000-0005-0000-0000-000042030000}"/>
    <cellStyle name="Style 1" xfId="156" xr:uid="{00000000-0005-0000-0000-000043030000}"/>
    <cellStyle name="Style 1 2" xfId="267" xr:uid="{00000000-0005-0000-0000-000044030000}"/>
    <cellStyle name="Title" xfId="157" builtinId="15" customBuiltin="1"/>
    <cellStyle name="Title 2" xfId="268" xr:uid="{00000000-0005-0000-0000-000046030000}"/>
    <cellStyle name="Title 3" xfId="478" xr:uid="{00000000-0005-0000-0000-000047030000}"/>
    <cellStyle name="Title 4" xfId="702" xr:uid="{00000000-0005-0000-0000-000048030000}"/>
    <cellStyle name="TOC 1" xfId="158" xr:uid="{00000000-0005-0000-0000-000049030000}"/>
    <cellStyle name="TOC 2" xfId="159" xr:uid="{00000000-0005-0000-0000-00004A030000}"/>
    <cellStyle name="TOC 3" xfId="160" xr:uid="{00000000-0005-0000-0000-00004B030000}"/>
    <cellStyle name="TOC 4" xfId="161" xr:uid="{00000000-0005-0000-0000-00004C030000}"/>
    <cellStyle name="Total" xfId="162" builtinId="25" customBuiltin="1"/>
    <cellStyle name="Total 2" xfId="269" xr:uid="{00000000-0005-0000-0000-00004E030000}"/>
    <cellStyle name="Total 2 2" xfId="492" xr:uid="{00000000-0005-0000-0000-00004F030000}"/>
    <cellStyle name="Total 2 3" xfId="507" xr:uid="{00000000-0005-0000-0000-000050030000}"/>
    <cellStyle name="Total 3" xfId="361" xr:uid="{00000000-0005-0000-0000-000051030000}"/>
    <cellStyle name="Total 3 2" xfId="451" xr:uid="{00000000-0005-0000-0000-000052030000}"/>
    <cellStyle name="Total 3 2 2" xfId="938" xr:uid="{D34EE4A5-3A79-4062-8807-307915F078A9}"/>
    <cellStyle name="Total 4" xfId="703" xr:uid="{00000000-0005-0000-0000-000053030000}"/>
    <cellStyle name="Warning Text" xfId="163" builtinId="11" customBuiltin="1"/>
    <cellStyle name="Warning Text 2" xfId="270" xr:uid="{00000000-0005-0000-0000-000055030000}"/>
    <cellStyle name="Warning Text 2 2" xfId="547" xr:uid="{00000000-0005-0000-0000-000056030000}"/>
    <cellStyle name="Warning Text 2 3" xfId="493" xr:uid="{00000000-0005-0000-0000-000057030000}"/>
    <cellStyle name="Warning Text 3" xfId="378" xr:uid="{00000000-0005-0000-0000-000058030000}"/>
    <cellStyle name="Warning Text 3 2" xfId="479" xr:uid="{00000000-0005-0000-0000-000059030000}"/>
    <cellStyle name="Warning Text 3 2 2" xfId="955" xr:uid="{E4A15260-B9F9-47F7-9AE9-2F58B507D568}"/>
    <cellStyle name="Warning Text 4" xfId="704" xr:uid="{00000000-0005-0000-0000-00005A03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C0C0C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993366"/>
      <rgbColor rgb="00339966"/>
      <rgbColor rgb="00CB2840"/>
      <rgbColor rgb="00007767"/>
      <rgbColor rgb="000069B3"/>
      <rgbColor rgb="00993366"/>
      <rgbColor rgb="00FFFF78"/>
      <rgbColor rgb="00FFFFFF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27325116258308E-2"/>
          <c:y val="3.515890513685789E-2"/>
          <c:w val="0.91950948018995682"/>
          <c:h val="0.563454068241469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payment'!$E$9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payment'!$D$10:$D$25</c:f>
              <c:strCache>
                <c:ptCount val="16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Western </c:v>
                </c:pt>
                <c:pt idx="6">
                  <c:v>Gippsland </c:v>
                </c:pt>
                <c:pt idx="7">
                  <c:v>Barwon </c:v>
                </c:pt>
                <c:pt idx="8">
                  <c:v>East Gippsland </c:v>
                </c:pt>
                <c:pt idx="9">
                  <c:v>Central Highlands </c:v>
                </c:pt>
                <c:pt idx="10">
                  <c:v>Yarra Valley </c:v>
                </c:pt>
                <c:pt idx="11">
                  <c:v>City West </c:v>
                </c:pt>
                <c:pt idx="12">
                  <c:v>South East </c:v>
                </c:pt>
                <c:pt idx="13">
                  <c:v>Wannon </c:v>
                </c:pt>
                <c:pt idx="14">
                  <c:v>South Gippsland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payment'!$E$10:$E$25</c:f>
              <c:numCache>
                <c:formatCode>_-* #,##0_-;\-* #,##0_-;_-* "-"??_-;_-@_-</c:formatCode>
                <c:ptCount val="16"/>
                <c:pt idx="0">
                  <c:v>503.72318622762668</c:v>
                </c:pt>
                <c:pt idx="1">
                  <c:v>287.39677546205269</c:v>
                </c:pt>
                <c:pt idx="2">
                  <c:v>254.25290773289731</c:v>
                </c:pt>
                <c:pt idx="3">
                  <c:v>213.59287949748074</c:v>
                </c:pt>
                <c:pt idx="4">
                  <c:v>210.45421013805461</c:v>
                </c:pt>
                <c:pt idx="5">
                  <c:v>193.15831902141531</c:v>
                </c:pt>
                <c:pt idx="6">
                  <c:v>170.42537735087578</c:v>
                </c:pt>
                <c:pt idx="7">
                  <c:v>169.86637226507614</c:v>
                </c:pt>
                <c:pt idx="8">
                  <c:v>146.10677982828383</c:v>
                </c:pt>
                <c:pt idx="9">
                  <c:v>163.34641885618416</c:v>
                </c:pt>
                <c:pt idx="10">
                  <c:v>155.66544225497614</c:v>
                </c:pt>
                <c:pt idx="11">
                  <c:v>149.77865034453555</c:v>
                </c:pt>
                <c:pt idx="12">
                  <c:v>154.47594256519992</c:v>
                </c:pt>
                <c:pt idx="13">
                  <c:v>152.93530406810683</c:v>
                </c:pt>
                <c:pt idx="14">
                  <c:v>124.71478323525879</c:v>
                </c:pt>
                <c:pt idx="15">
                  <c:v>77.16545990882274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A6-4F34-9974-A3A1705D0243}"/>
            </c:ext>
          </c:extLst>
        </c:ser>
        <c:ser>
          <c:idx val="1"/>
          <c:order val="1"/>
          <c:tx>
            <c:strRef>
              <c:f>'3. Water use and bill payment'!$F$9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payment'!$D$10:$D$25</c:f>
              <c:strCache>
                <c:ptCount val="16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Western </c:v>
                </c:pt>
                <c:pt idx="6">
                  <c:v>Gippsland </c:v>
                </c:pt>
                <c:pt idx="7">
                  <c:v>Barwon </c:v>
                </c:pt>
                <c:pt idx="8">
                  <c:v>East Gippsland </c:v>
                </c:pt>
                <c:pt idx="9">
                  <c:v>Central Highlands </c:v>
                </c:pt>
                <c:pt idx="10">
                  <c:v>Yarra Valley </c:v>
                </c:pt>
                <c:pt idx="11">
                  <c:v>City West </c:v>
                </c:pt>
                <c:pt idx="12">
                  <c:v>South East </c:v>
                </c:pt>
                <c:pt idx="13">
                  <c:v>Wannon </c:v>
                </c:pt>
                <c:pt idx="14">
                  <c:v>South Gippsland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payment'!$F$10:$F$25</c:f>
              <c:numCache>
                <c:formatCode>_-* #,##0_-;\-* #,##0_-;_-* "-"??_-;_-@_-</c:formatCode>
                <c:ptCount val="16"/>
                <c:pt idx="0">
                  <c:v>434.25148890092044</c:v>
                </c:pt>
                <c:pt idx="1">
                  <c:v>241.72706604745156</c:v>
                </c:pt>
                <c:pt idx="2">
                  <c:v>209.59496948400221</c:v>
                </c:pt>
                <c:pt idx="3">
                  <c:v>198.0683734478001</c:v>
                </c:pt>
                <c:pt idx="4">
                  <c:v>185.04597923135205</c:v>
                </c:pt>
                <c:pt idx="5">
                  <c:v>179.03176697452554</c:v>
                </c:pt>
                <c:pt idx="6">
                  <c:v>166.06858308368919</c:v>
                </c:pt>
                <c:pt idx="7">
                  <c:v>157.54120285167895</c:v>
                </c:pt>
                <c:pt idx="8">
                  <c:v>147.77318082258455</c:v>
                </c:pt>
                <c:pt idx="9">
                  <c:v>149.60037011629947</c:v>
                </c:pt>
                <c:pt idx="10">
                  <c:v>147.57640782243013</c:v>
                </c:pt>
                <c:pt idx="11">
                  <c:v>147.2194060483173</c:v>
                </c:pt>
                <c:pt idx="12">
                  <c:v>149.57003399119765</c:v>
                </c:pt>
                <c:pt idx="13">
                  <c:v>135.97227188952769</c:v>
                </c:pt>
                <c:pt idx="14">
                  <c:v>120.19202275825283</c:v>
                </c:pt>
                <c:pt idx="15">
                  <c:v>83.727344365642239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A6-4F34-9974-A3A1705D0243}"/>
            </c:ext>
          </c:extLst>
        </c:ser>
        <c:ser>
          <c:idx val="2"/>
          <c:order val="2"/>
          <c:tx>
            <c:strRef>
              <c:f>'3. Water use and bill payment'!$G$9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payment'!$D$10:$D$25</c:f>
              <c:strCache>
                <c:ptCount val="16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Western </c:v>
                </c:pt>
                <c:pt idx="6">
                  <c:v>Gippsland </c:v>
                </c:pt>
                <c:pt idx="7">
                  <c:v>Barwon </c:v>
                </c:pt>
                <c:pt idx="8">
                  <c:v>East Gippsland </c:v>
                </c:pt>
                <c:pt idx="9">
                  <c:v>Central Highlands </c:v>
                </c:pt>
                <c:pt idx="10">
                  <c:v>Yarra Valley </c:v>
                </c:pt>
                <c:pt idx="11">
                  <c:v>City West </c:v>
                </c:pt>
                <c:pt idx="12">
                  <c:v>South East </c:v>
                </c:pt>
                <c:pt idx="13">
                  <c:v>Wannon </c:v>
                </c:pt>
                <c:pt idx="14">
                  <c:v>South Gippsland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payment'!$G$10:$G$25</c:f>
              <c:numCache>
                <c:formatCode>_-* #,##0_-;\-* #,##0_-;_-* "-"??_-;_-@_-</c:formatCode>
                <c:ptCount val="16"/>
                <c:pt idx="0">
                  <c:v>492.26441631504923</c:v>
                </c:pt>
                <c:pt idx="1">
                  <c:v>263.62139602557721</c:v>
                </c:pt>
                <c:pt idx="2">
                  <c:v>235.60454669663227</c:v>
                </c:pt>
                <c:pt idx="3">
                  <c:v>208.3758790511624</c:v>
                </c:pt>
                <c:pt idx="4">
                  <c:v>200.39505450288974</c:v>
                </c:pt>
                <c:pt idx="5">
                  <c:v>184.14198120075713</c:v>
                </c:pt>
                <c:pt idx="6">
                  <c:v>167.8111184272411</c:v>
                </c:pt>
                <c:pt idx="7">
                  <c:v>162.68408176691085</c:v>
                </c:pt>
                <c:pt idx="8">
                  <c:v>157.42208135235077</c:v>
                </c:pt>
                <c:pt idx="9">
                  <c:v>156.99394754539341</c:v>
                </c:pt>
                <c:pt idx="10">
                  <c:v>150.60012718813803</c:v>
                </c:pt>
                <c:pt idx="11">
                  <c:v>141.6727843152259</c:v>
                </c:pt>
                <c:pt idx="12">
                  <c:v>150.29151094500801</c:v>
                </c:pt>
                <c:pt idx="13">
                  <c:v>144.06941526371796</c:v>
                </c:pt>
                <c:pt idx="14">
                  <c:v>118.46547910117593</c:v>
                </c:pt>
                <c:pt idx="15">
                  <c:v>83.629318695511785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A6-4F34-9974-A3A1705D0243}"/>
            </c:ext>
          </c:extLst>
        </c:ser>
        <c:ser>
          <c:idx val="3"/>
          <c:order val="3"/>
          <c:tx>
            <c:strRef>
              <c:f>'3. Water use and bill payment'!$H$9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payment'!$D$10:$D$25</c:f>
              <c:strCache>
                <c:ptCount val="16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Western </c:v>
                </c:pt>
                <c:pt idx="6">
                  <c:v>Gippsland </c:v>
                </c:pt>
                <c:pt idx="7">
                  <c:v>Barwon </c:v>
                </c:pt>
                <c:pt idx="8">
                  <c:v>East Gippsland </c:v>
                </c:pt>
                <c:pt idx="9">
                  <c:v>Central Highlands </c:v>
                </c:pt>
                <c:pt idx="10">
                  <c:v>Yarra Valley </c:v>
                </c:pt>
                <c:pt idx="11">
                  <c:v>City West </c:v>
                </c:pt>
                <c:pt idx="12">
                  <c:v>South East </c:v>
                </c:pt>
                <c:pt idx="13">
                  <c:v>Wannon </c:v>
                </c:pt>
                <c:pt idx="14">
                  <c:v>South Gippsland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payment'!$H$10:$H$25</c:f>
              <c:numCache>
                <c:formatCode>_-* #,##0_-;\-* #,##0_-;_-* "-"??_-;_-@_-</c:formatCode>
                <c:ptCount val="16"/>
                <c:pt idx="0">
                  <c:v>518.55575807787898</c:v>
                </c:pt>
                <c:pt idx="1">
                  <c:v>285.15720663866023</c:v>
                </c:pt>
                <c:pt idx="2">
                  <c:v>246.44704501265636</c:v>
                </c:pt>
                <c:pt idx="3">
                  <c:v>223.78969067805568</c:v>
                </c:pt>
                <c:pt idx="4">
                  <c:v>209.7424089797093</c:v>
                </c:pt>
                <c:pt idx="5">
                  <c:v>189.16123853919055</c:v>
                </c:pt>
                <c:pt idx="6">
                  <c:v>176.60843958619202</c:v>
                </c:pt>
                <c:pt idx="7">
                  <c:v>171.11560279459835</c:v>
                </c:pt>
                <c:pt idx="8">
                  <c:v>159.87534822229568</c:v>
                </c:pt>
                <c:pt idx="9">
                  <c:v>161.02895711530806</c:v>
                </c:pt>
                <c:pt idx="10">
                  <c:v>154.76550146549323</c:v>
                </c:pt>
                <c:pt idx="11">
                  <c:v>145.28968380857049</c:v>
                </c:pt>
                <c:pt idx="12">
                  <c:v>147.93659382142573</c:v>
                </c:pt>
                <c:pt idx="13">
                  <c:v>147.2103237000488</c:v>
                </c:pt>
                <c:pt idx="14">
                  <c:v>119.47636197336077</c:v>
                </c:pt>
                <c:pt idx="15">
                  <c:v>89.30928288605368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A6-4F34-9974-A3A1705D0243}"/>
            </c:ext>
          </c:extLst>
        </c:ser>
        <c:ser>
          <c:idx val="4"/>
          <c:order val="4"/>
          <c:tx>
            <c:strRef>
              <c:f>'3. Water use and bill payment'!$I$9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8100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'3. Water use and bill payment'!$D$10:$D$25</c:f>
              <c:strCache>
                <c:ptCount val="16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Western </c:v>
                </c:pt>
                <c:pt idx="6">
                  <c:v>Gippsland </c:v>
                </c:pt>
                <c:pt idx="7">
                  <c:v>Barwon </c:v>
                </c:pt>
                <c:pt idx="8">
                  <c:v>East Gippsland </c:v>
                </c:pt>
                <c:pt idx="9">
                  <c:v>Central Highlands </c:v>
                </c:pt>
                <c:pt idx="10">
                  <c:v>Yarra Valley </c:v>
                </c:pt>
                <c:pt idx="11">
                  <c:v>City West </c:v>
                </c:pt>
                <c:pt idx="12">
                  <c:v>South East </c:v>
                </c:pt>
                <c:pt idx="13">
                  <c:v>Wannon </c:v>
                </c:pt>
                <c:pt idx="14">
                  <c:v>South Gippsland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payment'!$I$10:$I$25</c:f>
              <c:numCache>
                <c:formatCode>_-* #,##0_-;\-* #,##0_-;_-* "-"??_-;_-@_-</c:formatCode>
                <c:ptCount val="16"/>
                <c:pt idx="0">
                  <c:v>488.97505832867802</c:v>
                </c:pt>
                <c:pt idx="1">
                  <c:v>260.84937207401356</c:v>
                </c:pt>
                <c:pt idx="2">
                  <c:v>240.72164571762642</c:v>
                </c:pt>
                <c:pt idx="3">
                  <c:v>213.78276982011994</c:v>
                </c:pt>
                <c:pt idx="4">
                  <c:v>194.24714904213474</c:v>
                </c:pt>
                <c:pt idx="5">
                  <c:v>178.06956420753127</c:v>
                </c:pt>
                <c:pt idx="6">
                  <c:v>160.56444882785829</c:v>
                </c:pt>
                <c:pt idx="7">
                  <c:v>159.66473568066229</c:v>
                </c:pt>
                <c:pt idx="8">
                  <c:v>152.93679605324397</c:v>
                </c:pt>
                <c:pt idx="9">
                  <c:v>150.93259408804653</c:v>
                </c:pt>
                <c:pt idx="10">
                  <c:v>147.57298205015306</c:v>
                </c:pt>
                <c:pt idx="11">
                  <c:v>144.95837838807955</c:v>
                </c:pt>
                <c:pt idx="12">
                  <c:v>144.77990553697794</c:v>
                </c:pt>
                <c:pt idx="13">
                  <c:v>141.1663438777706</c:v>
                </c:pt>
                <c:pt idx="14">
                  <c:v>115.0188509369197</c:v>
                </c:pt>
                <c:pt idx="15">
                  <c:v>87.451295689281963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A6-4F34-9974-A3A1705D0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8196096"/>
        <c:axId val="118197632"/>
      </c:barChart>
      <c:catAx>
        <c:axId val="11819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19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19763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1960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010584860203006"/>
          <c:y val="0.93028844121757515"/>
          <c:w val="0.38624341587944466"/>
          <c:h val="5.769233391280637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2.9654430731975125E-2"/>
          <c:w val="0.9340116956358655"/>
          <c:h val="0.616238070527716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payment'!$E$222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payment'!$D$223:$D$238</c:f>
              <c:strCache>
                <c:ptCount val="16"/>
                <c:pt idx="0">
                  <c:v>Gippsland </c:v>
                </c:pt>
                <c:pt idx="1">
                  <c:v>Yarra Valley </c:v>
                </c:pt>
                <c:pt idx="2">
                  <c:v>Central Highlands </c:v>
                </c:pt>
                <c:pt idx="3">
                  <c:v>GWMWater</c:v>
                </c:pt>
                <c:pt idx="4">
                  <c:v>Lower Murray </c:v>
                </c:pt>
                <c:pt idx="5">
                  <c:v>Goulburn Valley </c:v>
                </c:pt>
                <c:pt idx="6">
                  <c:v>South East </c:v>
                </c:pt>
                <c:pt idx="7">
                  <c:v>City West </c:v>
                </c:pt>
                <c:pt idx="8">
                  <c:v>Westernport </c:v>
                </c:pt>
                <c:pt idx="9">
                  <c:v>East Gippsland </c:v>
                </c:pt>
                <c:pt idx="10">
                  <c:v>North East </c:v>
                </c:pt>
                <c:pt idx="11">
                  <c:v>Barwon </c:v>
                </c:pt>
                <c:pt idx="12">
                  <c:v>Coliban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</c:strCache>
            </c:strRef>
          </c:cat>
          <c:val>
            <c:numRef>
              <c:f>'3. Water use and bill payment'!$E$223:$E$238</c:f>
              <c:numCache>
                <c:formatCode>_-* #,##0_-;\-* #,##0_-;_-* "-"??_-;_-@_-</c:formatCode>
                <c:ptCount val="16"/>
                <c:pt idx="0">
                  <c:v>3517.99</c:v>
                </c:pt>
                <c:pt idx="1">
                  <c:v>2816.45</c:v>
                </c:pt>
                <c:pt idx="2">
                  <c:v>1972</c:v>
                </c:pt>
                <c:pt idx="3">
                  <c:v>2590</c:v>
                </c:pt>
                <c:pt idx="4">
                  <c:v>891.99333333333334</c:v>
                </c:pt>
                <c:pt idx="5">
                  <c:v>2908</c:v>
                </c:pt>
                <c:pt idx="6">
                  <c:v>7425</c:v>
                </c:pt>
                <c:pt idx="7">
                  <c:v>1253.02</c:v>
                </c:pt>
                <c:pt idx="8">
                  <c:v>2859</c:v>
                </c:pt>
                <c:pt idx="9">
                  <c:v>1773</c:v>
                </c:pt>
                <c:pt idx="10">
                  <c:v>1003.51</c:v>
                </c:pt>
                <c:pt idx="11">
                  <c:v>0</c:v>
                </c:pt>
                <c:pt idx="12">
                  <c:v>3379</c:v>
                </c:pt>
                <c:pt idx="13">
                  <c:v>1470</c:v>
                </c:pt>
                <c:pt idx="14">
                  <c:v>1612</c:v>
                </c:pt>
                <c:pt idx="15">
                  <c:v>1957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0-4F0C-A829-BFE15A854BE6}"/>
            </c:ext>
          </c:extLst>
        </c:ser>
        <c:ser>
          <c:idx val="1"/>
          <c:order val="1"/>
          <c:tx>
            <c:strRef>
              <c:f>'3. Water use and bill payment'!$F$222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payment'!$D$223:$D$238</c:f>
              <c:strCache>
                <c:ptCount val="16"/>
                <c:pt idx="0">
                  <c:v>Gippsland </c:v>
                </c:pt>
                <c:pt idx="1">
                  <c:v>Yarra Valley </c:v>
                </c:pt>
                <c:pt idx="2">
                  <c:v>Central Highlands </c:v>
                </c:pt>
                <c:pt idx="3">
                  <c:v>GWMWater</c:v>
                </c:pt>
                <c:pt idx="4">
                  <c:v>Lower Murray </c:v>
                </c:pt>
                <c:pt idx="5">
                  <c:v>Goulburn Valley </c:v>
                </c:pt>
                <c:pt idx="6">
                  <c:v>South East </c:v>
                </c:pt>
                <c:pt idx="7">
                  <c:v>City West </c:v>
                </c:pt>
                <c:pt idx="8">
                  <c:v>Westernport </c:v>
                </c:pt>
                <c:pt idx="9">
                  <c:v>East Gippsland </c:v>
                </c:pt>
                <c:pt idx="10">
                  <c:v>North East </c:v>
                </c:pt>
                <c:pt idx="11">
                  <c:v>Barwon </c:v>
                </c:pt>
                <c:pt idx="12">
                  <c:v>Coliban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</c:strCache>
            </c:strRef>
          </c:cat>
          <c:val>
            <c:numRef>
              <c:f>'3. Water use and bill payment'!$F$223:$F$238</c:f>
              <c:numCache>
                <c:formatCode>_-* #,##0_-;\-* #,##0_-;_-* "-"??_-;_-@_-</c:formatCode>
                <c:ptCount val="16"/>
                <c:pt idx="0">
                  <c:v>2111.7600000000002</c:v>
                </c:pt>
                <c:pt idx="1">
                  <c:v>4881</c:v>
                </c:pt>
                <c:pt idx="2">
                  <c:v>1613</c:v>
                </c:pt>
                <c:pt idx="3">
                  <c:v>2649.5590000000002</c:v>
                </c:pt>
                <c:pt idx="4">
                  <c:v>1788</c:v>
                </c:pt>
                <c:pt idx="5">
                  <c:v>4141</c:v>
                </c:pt>
                <c:pt idx="6">
                  <c:v>3364</c:v>
                </c:pt>
                <c:pt idx="7">
                  <c:v>2988.35</c:v>
                </c:pt>
                <c:pt idx="8">
                  <c:v>2728</c:v>
                </c:pt>
                <c:pt idx="9">
                  <c:v>1888</c:v>
                </c:pt>
                <c:pt idx="10">
                  <c:v>796.33</c:v>
                </c:pt>
                <c:pt idx="11">
                  <c:v>0</c:v>
                </c:pt>
                <c:pt idx="12">
                  <c:v>1493</c:v>
                </c:pt>
                <c:pt idx="13">
                  <c:v>1123.4000000000001</c:v>
                </c:pt>
                <c:pt idx="14">
                  <c:v>0</c:v>
                </c:pt>
                <c:pt idx="15">
                  <c:v>2065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B0-4F0C-A829-BFE15A854BE6}"/>
            </c:ext>
          </c:extLst>
        </c:ser>
        <c:ser>
          <c:idx val="2"/>
          <c:order val="2"/>
          <c:tx>
            <c:strRef>
              <c:f>'3. Water use and bill payment'!$G$222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payment'!$D$223:$D$238</c:f>
              <c:strCache>
                <c:ptCount val="16"/>
                <c:pt idx="0">
                  <c:v>Gippsland </c:v>
                </c:pt>
                <c:pt idx="1">
                  <c:v>Yarra Valley </c:v>
                </c:pt>
                <c:pt idx="2">
                  <c:v>Central Highlands </c:v>
                </c:pt>
                <c:pt idx="3">
                  <c:v>GWMWater</c:v>
                </c:pt>
                <c:pt idx="4">
                  <c:v>Lower Murray </c:v>
                </c:pt>
                <c:pt idx="5">
                  <c:v>Goulburn Valley </c:v>
                </c:pt>
                <c:pt idx="6">
                  <c:v>South East </c:v>
                </c:pt>
                <c:pt idx="7">
                  <c:v>City West </c:v>
                </c:pt>
                <c:pt idx="8">
                  <c:v>Westernport </c:v>
                </c:pt>
                <c:pt idx="9">
                  <c:v>East Gippsland </c:v>
                </c:pt>
                <c:pt idx="10">
                  <c:v>North East </c:v>
                </c:pt>
                <c:pt idx="11">
                  <c:v>Barwon </c:v>
                </c:pt>
                <c:pt idx="12">
                  <c:v>Coliban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</c:strCache>
            </c:strRef>
          </c:cat>
          <c:val>
            <c:numRef>
              <c:f>'3. Water use and bill payment'!$G$223:$G$238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3829</c:v>
                </c:pt>
                <c:pt idx="2">
                  <c:v>1613</c:v>
                </c:pt>
                <c:pt idx="3">
                  <c:v>2034.1949999999999</c:v>
                </c:pt>
                <c:pt idx="4">
                  <c:v>2371.4499999999998</c:v>
                </c:pt>
                <c:pt idx="5">
                  <c:v>2860</c:v>
                </c:pt>
                <c:pt idx="6">
                  <c:v>3030</c:v>
                </c:pt>
                <c:pt idx="7">
                  <c:v>1747</c:v>
                </c:pt>
                <c:pt idx="8">
                  <c:v>4270</c:v>
                </c:pt>
                <c:pt idx="9">
                  <c:v>2412</c:v>
                </c:pt>
                <c:pt idx="10">
                  <c:v>871</c:v>
                </c:pt>
                <c:pt idx="11">
                  <c:v>0</c:v>
                </c:pt>
                <c:pt idx="12">
                  <c:v>2211.56</c:v>
                </c:pt>
                <c:pt idx="13">
                  <c:v>0</c:v>
                </c:pt>
                <c:pt idx="14">
                  <c:v>1437</c:v>
                </c:pt>
                <c:pt idx="15">
                  <c:v>3390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B0-4F0C-A829-BFE15A854BE6}"/>
            </c:ext>
          </c:extLst>
        </c:ser>
        <c:ser>
          <c:idx val="3"/>
          <c:order val="3"/>
          <c:tx>
            <c:strRef>
              <c:f>'3. Water use and bill payment'!$H$222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payment'!$D$223:$D$238</c:f>
              <c:strCache>
                <c:ptCount val="16"/>
                <c:pt idx="0">
                  <c:v>Gippsland </c:v>
                </c:pt>
                <c:pt idx="1">
                  <c:v>Yarra Valley </c:v>
                </c:pt>
                <c:pt idx="2">
                  <c:v>Central Highlands </c:v>
                </c:pt>
                <c:pt idx="3">
                  <c:v>GWMWater</c:v>
                </c:pt>
                <c:pt idx="4">
                  <c:v>Lower Murray </c:v>
                </c:pt>
                <c:pt idx="5">
                  <c:v>Goulburn Valley </c:v>
                </c:pt>
                <c:pt idx="6">
                  <c:v>South East </c:v>
                </c:pt>
                <c:pt idx="7">
                  <c:v>City West </c:v>
                </c:pt>
                <c:pt idx="8">
                  <c:v>Westernport </c:v>
                </c:pt>
                <c:pt idx="9">
                  <c:v>East Gippsland </c:v>
                </c:pt>
                <c:pt idx="10">
                  <c:v>North East </c:v>
                </c:pt>
                <c:pt idx="11">
                  <c:v>Barwon </c:v>
                </c:pt>
                <c:pt idx="12">
                  <c:v>Coliban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</c:strCache>
            </c:strRef>
          </c:cat>
          <c:val>
            <c:numRef>
              <c:f>'3. Water use and bill payment'!$H$223:$H$238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3012.66</c:v>
                </c:pt>
                <c:pt idx="2">
                  <c:v>1460</c:v>
                </c:pt>
                <c:pt idx="3">
                  <c:v>2740</c:v>
                </c:pt>
                <c:pt idx="4">
                  <c:v>0</c:v>
                </c:pt>
                <c:pt idx="5">
                  <c:v>4420.53</c:v>
                </c:pt>
                <c:pt idx="6">
                  <c:v>0</c:v>
                </c:pt>
                <c:pt idx="7">
                  <c:v>2899.2963</c:v>
                </c:pt>
                <c:pt idx="8">
                  <c:v>2483</c:v>
                </c:pt>
                <c:pt idx="9">
                  <c:v>2388</c:v>
                </c:pt>
                <c:pt idx="10">
                  <c:v>926.51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B0-4F0C-A829-BFE15A854BE6}"/>
            </c:ext>
          </c:extLst>
        </c:ser>
        <c:ser>
          <c:idx val="4"/>
          <c:order val="4"/>
          <c:tx>
            <c:strRef>
              <c:f>'3. Water use and bill payment'!$I$222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payment'!$D$223:$D$238</c:f>
              <c:strCache>
                <c:ptCount val="16"/>
                <c:pt idx="0">
                  <c:v>Gippsland </c:v>
                </c:pt>
                <c:pt idx="1">
                  <c:v>Yarra Valley </c:v>
                </c:pt>
                <c:pt idx="2">
                  <c:v>Central Highlands </c:v>
                </c:pt>
                <c:pt idx="3">
                  <c:v>GWMWater</c:v>
                </c:pt>
                <c:pt idx="4">
                  <c:v>Lower Murray </c:v>
                </c:pt>
                <c:pt idx="5">
                  <c:v>Goulburn Valley </c:v>
                </c:pt>
                <c:pt idx="6">
                  <c:v>South East </c:v>
                </c:pt>
                <c:pt idx="7">
                  <c:v>City West </c:v>
                </c:pt>
                <c:pt idx="8">
                  <c:v>Westernport </c:v>
                </c:pt>
                <c:pt idx="9">
                  <c:v>East Gippsland </c:v>
                </c:pt>
                <c:pt idx="10">
                  <c:v>North East </c:v>
                </c:pt>
                <c:pt idx="11">
                  <c:v>Barwon </c:v>
                </c:pt>
                <c:pt idx="12">
                  <c:v>Coliban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</c:strCache>
            </c:strRef>
          </c:cat>
          <c:val>
            <c:numRef>
              <c:f>'3. Water use and bill payment'!$I$223:$I$238</c:f>
              <c:numCache>
                <c:formatCode>_-* #,##0_-;\-* #,##0_-;_-* "-"??_-;_-@_-</c:formatCode>
                <c:ptCount val="16"/>
                <c:pt idx="0">
                  <c:v>11477.84</c:v>
                </c:pt>
                <c:pt idx="1">
                  <c:v>6628</c:v>
                </c:pt>
                <c:pt idx="2">
                  <c:v>5920</c:v>
                </c:pt>
                <c:pt idx="3">
                  <c:v>3159.116</c:v>
                </c:pt>
                <c:pt idx="4">
                  <c:v>2671</c:v>
                </c:pt>
                <c:pt idx="5">
                  <c:v>2557.4499999999998</c:v>
                </c:pt>
                <c:pt idx="6">
                  <c:v>2501</c:v>
                </c:pt>
                <c:pt idx="7">
                  <c:v>2464.6667000000002</c:v>
                </c:pt>
                <c:pt idx="8">
                  <c:v>2414</c:v>
                </c:pt>
                <c:pt idx="9">
                  <c:v>2016.18</c:v>
                </c:pt>
                <c:pt idx="10">
                  <c:v>1813.93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B0-4F0C-A829-BFE15A854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6764160"/>
        <c:axId val="126765696"/>
      </c:barChart>
      <c:catAx>
        <c:axId val="12676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76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76569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7641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4.9357692647969569E-2"/>
          <c:w val="0.9340116956358655"/>
          <c:h val="0.596534843256952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payment'!$E$244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payment'!$D$245:$D$260</c:f>
              <c:strCache>
                <c:ptCount val="16"/>
                <c:pt idx="0">
                  <c:v>Barwon </c:v>
                </c:pt>
                <c:pt idx="1">
                  <c:v>Yarra Valley </c:v>
                </c:pt>
                <c:pt idx="2">
                  <c:v>East Gippsland </c:v>
                </c:pt>
                <c:pt idx="3">
                  <c:v>Western </c:v>
                </c:pt>
                <c:pt idx="4">
                  <c:v>Coliban </c:v>
                </c:pt>
                <c:pt idx="5">
                  <c:v>Westernport </c:v>
                </c:pt>
                <c:pt idx="6">
                  <c:v>Wannon </c:v>
                </c:pt>
                <c:pt idx="7">
                  <c:v>GWMWater</c:v>
                </c:pt>
                <c:pt idx="8">
                  <c:v>Gippsland </c:v>
                </c:pt>
                <c:pt idx="9">
                  <c:v>North East </c:v>
                </c:pt>
                <c:pt idx="10">
                  <c:v>Goulburn Valley </c:v>
                </c:pt>
                <c:pt idx="11">
                  <c:v>South East </c:v>
                </c:pt>
                <c:pt idx="12">
                  <c:v>City West </c:v>
                </c:pt>
                <c:pt idx="13">
                  <c:v>Central Highlands </c:v>
                </c:pt>
                <c:pt idx="14">
                  <c:v>Lower Murray </c:v>
                </c:pt>
                <c:pt idx="15">
                  <c:v>South Gippsland </c:v>
                </c:pt>
              </c:strCache>
            </c:strRef>
          </c:cat>
          <c:val>
            <c:numRef>
              <c:f>'3. Water use and bill payment'!$E$245:$E$260</c:f>
              <c:numCache>
                <c:formatCode>_(* #,##0.00_);_(* \(#,##0.00\);_(* "-"??_);_(@_)</c:formatCode>
                <c:ptCount val="16"/>
                <c:pt idx="0">
                  <c:v>1.9678547873713186</c:v>
                </c:pt>
                <c:pt idx="1">
                  <c:v>0.98603272365397765</c:v>
                </c:pt>
                <c:pt idx="2">
                  <c:v>1.3421494128096318</c:v>
                </c:pt>
                <c:pt idx="3">
                  <c:v>0.59409063825312824</c:v>
                </c:pt>
                <c:pt idx="4">
                  <c:v>0.59617903437062469</c:v>
                </c:pt>
                <c:pt idx="5">
                  <c:v>3.3521051220166263E-2</c:v>
                </c:pt>
                <c:pt idx="6">
                  <c:v>0.71545436898588499</c:v>
                </c:pt>
                <c:pt idx="7">
                  <c:v>0.2526847757422615</c:v>
                </c:pt>
                <c:pt idx="8">
                  <c:v>5.6501735410444752E-2</c:v>
                </c:pt>
                <c:pt idx="9">
                  <c:v>0.11985883293010455</c:v>
                </c:pt>
                <c:pt idx="10">
                  <c:v>0.67833267793944163</c:v>
                </c:pt>
                <c:pt idx="11">
                  <c:v>0.15690118662125996</c:v>
                </c:pt>
                <c:pt idx="12">
                  <c:v>8.3663753833519386E-2</c:v>
                </c:pt>
                <c:pt idx="13">
                  <c:v>0.3599876203352283</c:v>
                </c:pt>
                <c:pt idx="14">
                  <c:v>0</c:v>
                </c:pt>
                <c:pt idx="15">
                  <c:v>1.8013690404707575E-2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A6-4D5B-B22E-B8CA027D013E}"/>
            </c:ext>
          </c:extLst>
        </c:ser>
        <c:ser>
          <c:idx val="1"/>
          <c:order val="1"/>
          <c:tx>
            <c:strRef>
              <c:f>'3. Water use and bill payment'!$F$244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payment'!$D$245:$D$260</c:f>
              <c:strCache>
                <c:ptCount val="16"/>
                <c:pt idx="0">
                  <c:v>Barwon </c:v>
                </c:pt>
                <c:pt idx="1">
                  <c:v>Yarra Valley </c:v>
                </c:pt>
                <c:pt idx="2">
                  <c:v>East Gippsland </c:v>
                </c:pt>
                <c:pt idx="3">
                  <c:v>Western </c:v>
                </c:pt>
                <c:pt idx="4">
                  <c:v>Coliban </c:v>
                </c:pt>
                <c:pt idx="5">
                  <c:v>Westernport </c:v>
                </c:pt>
                <c:pt idx="6">
                  <c:v>Wannon </c:v>
                </c:pt>
                <c:pt idx="7">
                  <c:v>GWMWater</c:v>
                </c:pt>
                <c:pt idx="8">
                  <c:v>Gippsland </c:v>
                </c:pt>
                <c:pt idx="9">
                  <c:v>North East </c:v>
                </c:pt>
                <c:pt idx="10">
                  <c:v>Goulburn Valley </c:v>
                </c:pt>
                <c:pt idx="11">
                  <c:v>South East </c:v>
                </c:pt>
                <c:pt idx="12">
                  <c:v>City West </c:v>
                </c:pt>
                <c:pt idx="13">
                  <c:v>Central Highlands </c:v>
                </c:pt>
                <c:pt idx="14">
                  <c:v>Lower Murray </c:v>
                </c:pt>
                <c:pt idx="15">
                  <c:v>South Gippsland </c:v>
                </c:pt>
              </c:strCache>
            </c:strRef>
          </c:cat>
          <c:val>
            <c:numRef>
              <c:f>'3. Water use and bill payment'!$F$245:$F$260</c:f>
              <c:numCache>
                <c:formatCode>_(* #,##0.00_);_(* \(#,##0.00\);_(* "-"??_);_(@_)</c:formatCode>
                <c:ptCount val="16"/>
                <c:pt idx="0">
                  <c:v>0.80783508633781431</c:v>
                </c:pt>
                <c:pt idx="1">
                  <c:v>0.95253875679724587</c:v>
                </c:pt>
                <c:pt idx="2">
                  <c:v>1.221708444877099</c:v>
                </c:pt>
                <c:pt idx="3">
                  <c:v>0.67153827937345645</c:v>
                </c:pt>
                <c:pt idx="4">
                  <c:v>0.68040348818207474</c:v>
                </c:pt>
                <c:pt idx="5">
                  <c:v>1.3133701076963489E-2</c:v>
                </c:pt>
                <c:pt idx="6">
                  <c:v>0.5721673589524936</c:v>
                </c:pt>
                <c:pt idx="7">
                  <c:v>0.18494544109487701</c:v>
                </c:pt>
                <c:pt idx="8">
                  <c:v>7.0112817897890242E-2</c:v>
                </c:pt>
                <c:pt idx="9">
                  <c:v>0.10512253345305621</c:v>
                </c:pt>
                <c:pt idx="10">
                  <c:v>0.85498319180770643</c:v>
                </c:pt>
                <c:pt idx="11">
                  <c:v>8.9104557625085998E-2</c:v>
                </c:pt>
                <c:pt idx="12">
                  <c:v>0.12487327217427857</c:v>
                </c:pt>
                <c:pt idx="13">
                  <c:v>0.41319017915543294</c:v>
                </c:pt>
                <c:pt idx="14">
                  <c:v>0</c:v>
                </c:pt>
                <c:pt idx="15">
                  <c:v>1.7779885023410182E-2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A6-4D5B-B22E-B8CA027D013E}"/>
            </c:ext>
          </c:extLst>
        </c:ser>
        <c:ser>
          <c:idx val="2"/>
          <c:order val="2"/>
          <c:tx>
            <c:strRef>
              <c:f>'3. Water use and bill payment'!$G$244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payment'!$D$245:$D$260</c:f>
              <c:strCache>
                <c:ptCount val="16"/>
                <c:pt idx="0">
                  <c:v>Barwon </c:v>
                </c:pt>
                <c:pt idx="1">
                  <c:v>Yarra Valley </c:v>
                </c:pt>
                <c:pt idx="2">
                  <c:v>East Gippsland </c:v>
                </c:pt>
                <c:pt idx="3">
                  <c:v>Western </c:v>
                </c:pt>
                <c:pt idx="4">
                  <c:v>Coliban </c:v>
                </c:pt>
                <c:pt idx="5">
                  <c:v>Westernport </c:v>
                </c:pt>
                <c:pt idx="6">
                  <c:v>Wannon </c:v>
                </c:pt>
                <c:pt idx="7">
                  <c:v>GWMWater</c:v>
                </c:pt>
                <c:pt idx="8">
                  <c:v>Gippsland </c:v>
                </c:pt>
                <c:pt idx="9">
                  <c:v>North East </c:v>
                </c:pt>
                <c:pt idx="10">
                  <c:v>Goulburn Valley </c:v>
                </c:pt>
                <c:pt idx="11">
                  <c:v>South East </c:v>
                </c:pt>
                <c:pt idx="12">
                  <c:v>City West </c:v>
                </c:pt>
                <c:pt idx="13">
                  <c:v>Central Highlands </c:v>
                </c:pt>
                <c:pt idx="14">
                  <c:v>Lower Murray </c:v>
                </c:pt>
                <c:pt idx="15">
                  <c:v>South Gippsland </c:v>
                </c:pt>
              </c:strCache>
            </c:strRef>
          </c:cat>
          <c:val>
            <c:numRef>
              <c:f>'3. Water use and bill payment'!$G$245:$G$260</c:f>
              <c:numCache>
                <c:formatCode>_(* #,##0.00_);_(* \(#,##0.00\);_(* "-"??_);_(@_)</c:formatCode>
                <c:ptCount val="16"/>
                <c:pt idx="0">
                  <c:v>0.87646563007531164</c:v>
                </c:pt>
                <c:pt idx="1">
                  <c:v>0.98149077885999259</c:v>
                </c:pt>
                <c:pt idx="2">
                  <c:v>1.2486193151803295</c:v>
                </c:pt>
                <c:pt idx="3">
                  <c:v>0.63904483020821534</c:v>
                </c:pt>
                <c:pt idx="4">
                  <c:v>0.38773867876216256</c:v>
                </c:pt>
                <c:pt idx="5">
                  <c:v>0.3810138844042622</c:v>
                </c:pt>
                <c:pt idx="6">
                  <c:v>0.39837376190346258</c:v>
                </c:pt>
                <c:pt idx="7">
                  <c:v>0.55991453935978186</c:v>
                </c:pt>
                <c:pt idx="8">
                  <c:v>0.15207098736399838</c:v>
                </c:pt>
                <c:pt idx="9">
                  <c:v>0.20000430116776705</c:v>
                </c:pt>
                <c:pt idx="10">
                  <c:v>1.1333614121070568</c:v>
                </c:pt>
                <c:pt idx="11">
                  <c:v>7.7736252002135617E-2</c:v>
                </c:pt>
                <c:pt idx="12">
                  <c:v>0.11454151113491745</c:v>
                </c:pt>
                <c:pt idx="13">
                  <c:v>0.16890570995136139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A6-4D5B-B22E-B8CA027D013E}"/>
            </c:ext>
          </c:extLst>
        </c:ser>
        <c:ser>
          <c:idx val="3"/>
          <c:order val="3"/>
          <c:tx>
            <c:strRef>
              <c:f>'3. Water use and bill payment'!$H$244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payment'!$D$245:$D$260</c:f>
              <c:strCache>
                <c:ptCount val="16"/>
                <c:pt idx="0">
                  <c:v>Barwon </c:v>
                </c:pt>
                <c:pt idx="1">
                  <c:v>Yarra Valley </c:v>
                </c:pt>
                <c:pt idx="2">
                  <c:v>East Gippsland </c:v>
                </c:pt>
                <c:pt idx="3">
                  <c:v>Western </c:v>
                </c:pt>
                <c:pt idx="4">
                  <c:v>Coliban </c:v>
                </c:pt>
                <c:pt idx="5">
                  <c:v>Westernport </c:v>
                </c:pt>
                <c:pt idx="6">
                  <c:v>Wannon </c:v>
                </c:pt>
                <c:pt idx="7">
                  <c:v>GWMWater</c:v>
                </c:pt>
                <c:pt idx="8">
                  <c:v>Gippsland </c:v>
                </c:pt>
                <c:pt idx="9">
                  <c:v>North East </c:v>
                </c:pt>
                <c:pt idx="10">
                  <c:v>Goulburn Valley </c:v>
                </c:pt>
                <c:pt idx="11">
                  <c:v>South East </c:v>
                </c:pt>
                <c:pt idx="12">
                  <c:v>City West </c:v>
                </c:pt>
                <c:pt idx="13">
                  <c:v>Central Highlands </c:v>
                </c:pt>
                <c:pt idx="14">
                  <c:v>Lower Murray </c:v>
                </c:pt>
                <c:pt idx="15">
                  <c:v>South Gippsland </c:v>
                </c:pt>
              </c:strCache>
            </c:strRef>
          </c:cat>
          <c:val>
            <c:numRef>
              <c:f>'3. Water use and bill payment'!$H$245:$H$260</c:f>
              <c:numCache>
                <c:formatCode>_(* #,##0.00_);_(* \(#,##0.00\);_(* "-"??_);_(@_)</c:formatCode>
                <c:ptCount val="16"/>
                <c:pt idx="0">
                  <c:v>1.0637157708590108</c:v>
                </c:pt>
                <c:pt idx="1">
                  <c:v>1.0531148107022203</c:v>
                </c:pt>
                <c:pt idx="2">
                  <c:v>1.0104348647244914</c:v>
                </c:pt>
                <c:pt idx="3">
                  <c:v>0.71929120488994536</c:v>
                </c:pt>
                <c:pt idx="4">
                  <c:v>0.736796661390128</c:v>
                </c:pt>
                <c:pt idx="5">
                  <c:v>0.18854880271510277</c:v>
                </c:pt>
                <c:pt idx="6">
                  <c:v>0.49883424605541399</c:v>
                </c:pt>
                <c:pt idx="7">
                  <c:v>0.25679592061337542</c:v>
                </c:pt>
                <c:pt idx="8">
                  <c:v>0.26518246712199933</c:v>
                </c:pt>
                <c:pt idx="9">
                  <c:v>0.24314438547899442</c:v>
                </c:pt>
                <c:pt idx="10">
                  <c:v>0.32213703068779082</c:v>
                </c:pt>
                <c:pt idx="11">
                  <c:v>0.1045892362336161</c:v>
                </c:pt>
                <c:pt idx="12">
                  <c:v>0.13508691441097007</c:v>
                </c:pt>
                <c:pt idx="13">
                  <c:v>0.12856224555388901</c:v>
                </c:pt>
                <c:pt idx="14">
                  <c:v>0</c:v>
                </c:pt>
                <c:pt idx="15">
                  <c:v>5.7165723432230035E-3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A6-4D5B-B22E-B8CA027D013E}"/>
            </c:ext>
          </c:extLst>
        </c:ser>
        <c:ser>
          <c:idx val="4"/>
          <c:order val="4"/>
          <c:tx>
            <c:strRef>
              <c:f>'3. Water use and bill payment'!$I$244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payment'!$D$245:$D$260</c:f>
              <c:strCache>
                <c:ptCount val="16"/>
                <c:pt idx="0">
                  <c:v>Barwon </c:v>
                </c:pt>
                <c:pt idx="1">
                  <c:v>Yarra Valley </c:v>
                </c:pt>
                <c:pt idx="2">
                  <c:v>East Gippsland </c:v>
                </c:pt>
                <c:pt idx="3">
                  <c:v>Western </c:v>
                </c:pt>
                <c:pt idx="4">
                  <c:v>Coliban </c:v>
                </c:pt>
                <c:pt idx="5">
                  <c:v>Westernport </c:v>
                </c:pt>
                <c:pt idx="6">
                  <c:v>Wannon </c:v>
                </c:pt>
                <c:pt idx="7">
                  <c:v>GWMWater</c:v>
                </c:pt>
                <c:pt idx="8">
                  <c:v>Gippsland </c:v>
                </c:pt>
                <c:pt idx="9">
                  <c:v>North East </c:v>
                </c:pt>
                <c:pt idx="10">
                  <c:v>Goulburn Valley </c:v>
                </c:pt>
                <c:pt idx="11">
                  <c:v>South East </c:v>
                </c:pt>
                <c:pt idx="12">
                  <c:v>City West </c:v>
                </c:pt>
                <c:pt idx="13">
                  <c:v>Central Highlands </c:v>
                </c:pt>
                <c:pt idx="14">
                  <c:v>Lower Murray </c:v>
                </c:pt>
                <c:pt idx="15">
                  <c:v>South Gippsland </c:v>
                </c:pt>
              </c:strCache>
            </c:strRef>
          </c:cat>
          <c:val>
            <c:numRef>
              <c:f>'3. Water use and bill payment'!$I$245:$I$260</c:f>
              <c:numCache>
                <c:formatCode>_(* #,##0.00_);_(* \(#,##0.00\);_(* "-"??_);_(@_)</c:formatCode>
                <c:ptCount val="16"/>
                <c:pt idx="0">
                  <c:v>1.5701815665254266</c:v>
                </c:pt>
                <c:pt idx="1">
                  <c:v>1.5608840785984168</c:v>
                </c:pt>
                <c:pt idx="2">
                  <c:v>1.4939960904775202</c:v>
                </c:pt>
                <c:pt idx="3">
                  <c:v>0.99439653920970883</c:v>
                </c:pt>
                <c:pt idx="4">
                  <c:v>0.86448399784940144</c:v>
                </c:pt>
                <c:pt idx="5">
                  <c:v>0.66176015832766399</c:v>
                </c:pt>
                <c:pt idx="6">
                  <c:v>0.48418334409296315</c:v>
                </c:pt>
                <c:pt idx="7">
                  <c:v>0.33981292019877229</c:v>
                </c:pt>
                <c:pt idx="8">
                  <c:v>0.27918974281162279</c:v>
                </c:pt>
                <c:pt idx="9">
                  <c:v>0.23942371752165223</c:v>
                </c:pt>
                <c:pt idx="10">
                  <c:v>0.2192167645091774</c:v>
                </c:pt>
                <c:pt idx="11">
                  <c:v>7.1421925710251369E-2</c:v>
                </c:pt>
                <c:pt idx="12">
                  <c:v>4.7784203843375499E-2</c:v>
                </c:pt>
                <c:pt idx="13">
                  <c:v>4.3691807032874314E-2</c:v>
                </c:pt>
                <c:pt idx="14">
                  <c:v>6.5722454076435214E-3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A6-4D5B-B22E-B8CA027D0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9250816"/>
        <c:axId val="129252352"/>
      </c:barChart>
      <c:catAx>
        <c:axId val="12925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252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25235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2508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3.7771471296953359E-2"/>
          <c:w val="0.9340116956358655"/>
          <c:h val="0.581680955386241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payment'!$E$265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payment'!$D$266:$D$281</c:f>
              <c:strCache>
                <c:ptCount val="16"/>
                <c:pt idx="0">
                  <c:v>Yarra Valley </c:v>
                </c:pt>
                <c:pt idx="1">
                  <c:v>City West </c:v>
                </c:pt>
                <c:pt idx="2">
                  <c:v>Western </c:v>
                </c:pt>
                <c:pt idx="3">
                  <c:v>North East </c:v>
                </c:pt>
                <c:pt idx="4">
                  <c:v>Lower Murray </c:v>
                </c:pt>
                <c:pt idx="5">
                  <c:v>Central Highlands </c:v>
                </c:pt>
                <c:pt idx="6">
                  <c:v>South East </c:v>
                </c:pt>
                <c:pt idx="7">
                  <c:v>Wannon </c:v>
                </c:pt>
                <c:pt idx="8">
                  <c:v>Gippsland </c:v>
                </c:pt>
                <c:pt idx="9">
                  <c:v>East Gippsland </c:v>
                </c:pt>
                <c:pt idx="10">
                  <c:v>Barwon </c:v>
                </c:pt>
                <c:pt idx="11">
                  <c:v>Coliban </c:v>
                </c:pt>
                <c:pt idx="12">
                  <c:v>GWMWater</c:v>
                </c:pt>
                <c:pt idx="13">
                  <c:v>Goulburn Valley </c:v>
                </c:pt>
                <c:pt idx="14">
                  <c:v>Westernport </c:v>
                </c:pt>
                <c:pt idx="15">
                  <c:v>South Gippsland </c:v>
                </c:pt>
              </c:strCache>
            </c:strRef>
          </c:cat>
          <c:val>
            <c:numRef>
              <c:f>'3. Water use and bill payment'!$E$266:$E$281</c:f>
              <c:numCache>
                <c:formatCode>_-* #,##0_-;\-* #,##0_-;_-* "-"??_-;_-@_-</c:formatCode>
                <c:ptCount val="16"/>
                <c:pt idx="0">
                  <c:v>192.40274021352315</c:v>
                </c:pt>
                <c:pt idx="1">
                  <c:v>822.25447852760738</c:v>
                </c:pt>
                <c:pt idx="2">
                  <c:v>414.68436578171094</c:v>
                </c:pt>
                <c:pt idx="3">
                  <c:v>512.37037037037032</c:v>
                </c:pt>
                <c:pt idx="4">
                  <c:v>0</c:v>
                </c:pt>
                <c:pt idx="5">
                  <c:v>72.66968325791855</c:v>
                </c:pt>
                <c:pt idx="6">
                  <c:v>128.27904761904762</c:v>
                </c:pt>
                <c:pt idx="7">
                  <c:v>239.25581395348837</c:v>
                </c:pt>
                <c:pt idx="8">
                  <c:v>337.09057142857142</c:v>
                </c:pt>
                <c:pt idx="9">
                  <c:v>148.31617647058823</c:v>
                </c:pt>
                <c:pt idx="10">
                  <c:v>34.802302367941714</c:v>
                </c:pt>
                <c:pt idx="11">
                  <c:v>191.54219696969699</c:v>
                </c:pt>
                <c:pt idx="12">
                  <c:v>47.279411764705884</c:v>
                </c:pt>
                <c:pt idx="13">
                  <c:v>536.89223188405799</c:v>
                </c:pt>
                <c:pt idx="14">
                  <c:v>1894.2</c:v>
                </c:pt>
                <c:pt idx="15">
                  <c:v>576.66666666666663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18-45B6-A97D-58C95B5CA780}"/>
            </c:ext>
          </c:extLst>
        </c:ser>
        <c:ser>
          <c:idx val="1"/>
          <c:order val="1"/>
          <c:tx>
            <c:strRef>
              <c:f>'3. Water use and bill payment'!$F$265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payment'!$D$266:$D$281</c:f>
              <c:strCache>
                <c:ptCount val="16"/>
                <c:pt idx="0">
                  <c:v>Yarra Valley </c:v>
                </c:pt>
                <c:pt idx="1">
                  <c:v>City West </c:v>
                </c:pt>
                <c:pt idx="2">
                  <c:v>Western </c:v>
                </c:pt>
                <c:pt idx="3">
                  <c:v>North East </c:v>
                </c:pt>
                <c:pt idx="4">
                  <c:v>Lower Murray </c:v>
                </c:pt>
                <c:pt idx="5">
                  <c:v>Central Highlands </c:v>
                </c:pt>
                <c:pt idx="6">
                  <c:v>South East </c:v>
                </c:pt>
                <c:pt idx="7">
                  <c:v>Wannon </c:v>
                </c:pt>
                <c:pt idx="8">
                  <c:v>Gippsland </c:v>
                </c:pt>
                <c:pt idx="9">
                  <c:v>East Gippsland </c:v>
                </c:pt>
                <c:pt idx="10">
                  <c:v>Barwon </c:v>
                </c:pt>
                <c:pt idx="11">
                  <c:v>Coliban </c:v>
                </c:pt>
                <c:pt idx="12">
                  <c:v>GWMWater</c:v>
                </c:pt>
                <c:pt idx="13">
                  <c:v>Goulburn Valley </c:v>
                </c:pt>
                <c:pt idx="14">
                  <c:v>Westernport </c:v>
                </c:pt>
                <c:pt idx="15">
                  <c:v>South Gippsland </c:v>
                </c:pt>
              </c:strCache>
            </c:strRef>
          </c:cat>
          <c:val>
            <c:numRef>
              <c:f>'3. Water use and bill payment'!$F$266:$F$281</c:f>
              <c:numCache>
                <c:formatCode>_-* #,##0_-;\-* #,##0_-;_-* "-"??_-;_-@_-</c:formatCode>
                <c:ptCount val="16"/>
                <c:pt idx="0">
                  <c:v>211.59397642323174</c:v>
                </c:pt>
                <c:pt idx="1">
                  <c:v>687.09900990099015</c:v>
                </c:pt>
                <c:pt idx="2">
                  <c:v>405.71627204030221</c:v>
                </c:pt>
                <c:pt idx="3">
                  <c:v>435.6875</c:v>
                </c:pt>
                <c:pt idx="4">
                  <c:v>0</c:v>
                </c:pt>
                <c:pt idx="5">
                  <c:v>225.57528957528959</c:v>
                </c:pt>
                <c:pt idx="6">
                  <c:v>274.00327868852457</c:v>
                </c:pt>
                <c:pt idx="7">
                  <c:v>204.4375</c:v>
                </c:pt>
                <c:pt idx="8">
                  <c:v>627.82249999999999</c:v>
                </c:pt>
                <c:pt idx="9">
                  <c:v>151.29482071713147</c:v>
                </c:pt>
                <c:pt idx="10">
                  <c:v>79.140121845082675</c:v>
                </c:pt>
                <c:pt idx="11">
                  <c:v>296.97161572052403</c:v>
                </c:pt>
                <c:pt idx="12">
                  <c:v>35.6</c:v>
                </c:pt>
                <c:pt idx="13">
                  <c:v>307.16136363636366</c:v>
                </c:pt>
                <c:pt idx="14">
                  <c:v>1680</c:v>
                </c:pt>
                <c:pt idx="15">
                  <c:v>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18-45B6-A97D-58C95B5CA780}"/>
            </c:ext>
          </c:extLst>
        </c:ser>
        <c:ser>
          <c:idx val="2"/>
          <c:order val="2"/>
          <c:tx>
            <c:strRef>
              <c:f>'3. Water use and bill payment'!$G$265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payment'!$D$266:$D$281</c:f>
              <c:strCache>
                <c:ptCount val="16"/>
                <c:pt idx="0">
                  <c:v>Yarra Valley </c:v>
                </c:pt>
                <c:pt idx="1">
                  <c:v>City West </c:v>
                </c:pt>
                <c:pt idx="2">
                  <c:v>Western </c:v>
                </c:pt>
                <c:pt idx="3">
                  <c:v>North East </c:v>
                </c:pt>
                <c:pt idx="4">
                  <c:v>Lower Murray </c:v>
                </c:pt>
                <c:pt idx="5">
                  <c:v>Central Highlands </c:v>
                </c:pt>
                <c:pt idx="6">
                  <c:v>South East </c:v>
                </c:pt>
                <c:pt idx="7">
                  <c:v>Wannon </c:v>
                </c:pt>
                <c:pt idx="8">
                  <c:v>Gippsland </c:v>
                </c:pt>
                <c:pt idx="9">
                  <c:v>East Gippsland </c:v>
                </c:pt>
                <c:pt idx="10">
                  <c:v>Barwon </c:v>
                </c:pt>
                <c:pt idx="11">
                  <c:v>Coliban </c:v>
                </c:pt>
                <c:pt idx="12">
                  <c:v>GWMWater</c:v>
                </c:pt>
                <c:pt idx="13">
                  <c:v>Goulburn Valley </c:v>
                </c:pt>
                <c:pt idx="14">
                  <c:v>Westernport </c:v>
                </c:pt>
                <c:pt idx="15">
                  <c:v>South Gippsland </c:v>
                </c:pt>
              </c:strCache>
            </c:strRef>
          </c:cat>
          <c:val>
            <c:numRef>
              <c:f>'3. Water use and bill payment'!$G$266:$G$281</c:f>
              <c:numCache>
                <c:formatCode>_-* #,##0_-;\-* #,##0_-;_-* "-"??_-;_-@_-</c:formatCode>
                <c:ptCount val="16"/>
                <c:pt idx="0">
                  <c:v>220.30228754603738</c:v>
                </c:pt>
                <c:pt idx="1">
                  <c:v>677.28810020876824</c:v>
                </c:pt>
                <c:pt idx="2">
                  <c:v>486.27341772151897</c:v>
                </c:pt>
                <c:pt idx="3">
                  <c:v>639.41935483870964</c:v>
                </c:pt>
                <c:pt idx="4">
                  <c:v>0</c:v>
                </c:pt>
                <c:pt idx="5">
                  <c:v>436.90435185185186</c:v>
                </c:pt>
                <c:pt idx="6">
                  <c:v>509.24712454212454</c:v>
                </c:pt>
                <c:pt idx="7">
                  <c:v>229.45890410958904</c:v>
                </c:pt>
                <c:pt idx="8">
                  <c:v>141.98969072164948</c:v>
                </c:pt>
                <c:pt idx="9">
                  <c:v>165.42692307692309</c:v>
                </c:pt>
                <c:pt idx="10">
                  <c:v>78.240813135261916</c:v>
                </c:pt>
                <c:pt idx="11">
                  <c:v>262.22177358490569</c:v>
                </c:pt>
                <c:pt idx="12">
                  <c:v>5.7236842105263159</c:v>
                </c:pt>
                <c:pt idx="13">
                  <c:v>274.57974662162161</c:v>
                </c:pt>
                <c:pt idx="14">
                  <c:v>64.830508474576277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18-45B6-A97D-58C95B5CA780}"/>
            </c:ext>
          </c:extLst>
        </c:ser>
        <c:ser>
          <c:idx val="3"/>
          <c:order val="3"/>
          <c:tx>
            <c:strRef>
              <c:f>'3. Water use and bill payment'!$H$265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payment'!$D$266:$D$281</c:f>
              <c:strCache>
                <c:ptCount val="16"/>
                <c:pt idx="0">
                  <c:v>Yarra Valley </c:v>
                </c:pt>
                <c:pt idx="1">
                  <c:v>City West </c:v>
                </c:pt>
                <c:pt idx="2">
                  <c:v>Western </c:v>
                </c:pt>
                <c:pt idx="3">
                  <c:v>North East </c:v>
                </c:pt>
                <c:pt idx="4">
                  <c:v>Lower Murray </c:v>
                </c:pt>
                <c:pt idx="5">
                  <c:v>Central Highlands </c:v>
                </c:pt>
                <c:pt idx="6">
                  <c:v>South East </c:v>
                </c:pt>
                <c:pt idx="7">
                  <c:v>Wannon </c:v>
                </c:pt>
                <c:pt idx="8">
                  <c:v>Gippsland </c:v>
                </c:pt>
                <c:pt idx="9">
                  <c:v>East Gippsland </c:v>
                </c:pt>
                <c:pt idx="10">
                  <c:v>Barwon </c:v>
                </c:pt>
                <c:pt idx="11">
                  <c:v>Coliban </c:v>
                </c:pt>
                <c:pt idx="12">
                  <c:v>GWMWater</c:v>
                </c:pt>
                <c:pt idx="13">
                  <c:v>Goulburn Valley </c:v>
                </c:pt>
                <c:pt idx="14">
                  <c:v>Westernport </c:v>
                </c:pt>
                <c:pt idx="15">
                  <c:v>South Gippsland </c:v>
                </c:pt>
              </c:strCache>
            </c:strRef>
          </c:cat>
          <c:val>
            <c:numRef>
              <c:f>'3. Water use and bill payment'!$H$266:$H$281</c:f>
              <c:numCache>
                <c:formatCode>_-* #,##0_-;\-* #,##0_-;_-* "-"??_-;_-@_-</c:formatCode>
                <c:ptCount val="16"/>
                <c:pt idx="0">
                  <c:v>208.61633010432189</c:v>
                </c:pt>
                <c:pt idx="1">
                  <c:v>656.34648370497428</c:v>
                </c:pt>
                <c:pt idx="2">
                  <c:v>508.09656652360513</c:v>
                </c:pt>
                <c:pt idx="3">
                  <c:v>566.32078260869559</c:v>
                </c:pt>
                <c:pt idx="4">
                  <c:v>0</c:v>
                </c:pt>
                <c:pt idx="5">
                  <c:v>288.66666666666669</c:v>
                </c:pt>
                <c:pt idx="6">
                  <c:v>462.87701333333337</c:v>
                </c:pt>
                <c:pt idx="7">
                  <c:v>294.75</c:v>
                </c:pt>
                <c:pt idx="8">
                  <c:v>165.94709302325583</c:v>
                </c:pt>
                <c:pt idx="9">
                  <c:v>151.98598130841123</c:v>
                </c:pt>
                <c:pt idx="10">
                  <c:v>75.476070528967256</c:v>
                </c:pt>
                <c:pt idx="11">
                  <c:v>285.521484375</c:v>
                </c:pt>
                <c:pt idx="12">
                  <c:v>35.306000000000004</c:v>
                </c:pt>
                <c:pt idx="13">
                  <c:v>108.32643274853801</c:v>
                </c:pt>
                <c:pt idx="14">
                  <c:v>160</c:v>
                </c:pt>
                <c:pt idx="15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18-45B6-A97D-58C95B5CA780}"/>
            </c:ext>
          </c:extLst>
        </c:ser>
        <c:ser>
          <c:idx val="4"/>
          <c:order val="4"/>
          <c:tx>
            <c:strRef>
              <c:f>'3. Water use and bill payment'!$I$265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payment'!$D$266:$D$281</c:f>
              <c:strCache>
                <c:ptCount val="16"/>
                <c:pt idx="0">
                  <c:v>Yarra Valley </c:v>
                </c:pt>
                <c:pt idx="1">
                  <c:v>City West </c:v>
                </c:pt>
                <c:pt idx="2">
                  <c:v>Western </c:v>
                </c:pt>
                <c:pt idx="3">
                  <c:v>North East </c:v>
                </c:pt>
                <c:pt idx="4">
                  <c:v>Lower Murray </c:v>
                </c:pt>
                <c:pt idx="5">
                  <c:v>Central Highlands </c:v>
                </c:pt>
                <c:pt idx="6">
                  <c:v>South East </c:v>
                </c:pt>
                <c:pt idx="7">
                  <c:v>Wannon </c:v>
                </c:pt>
                <c:pt idx="8">
                  <c:v>Gippsland </c:v>
                </c:pt>
                <c:pt idx="9">
                  <c:v>East Gippsland </c:v>
                </c:pt>
                <c:pt idx="10">
                  <c:v>Barwon </c:v>
                </c:pt>
                <c:pt idx="11">
                  <c:v>Coliban </c:v>
                </c:pt>
                <c:pt idx="12">
                  <c:v>GWMWater</c:v>
                </c:pt>
                <c:pt idx="13">
                  <c:v>Goulburn Valley </c:v>
                </c:pt>
                <c:pt idx="14">
                  <c:v>Westernport </c:v>
                </c:pt>
                <c:pt idx="15">
                  <c:v>South Gippsland </c:v>
                </c:pt>
              </c:strCache>
            </c:strRef>
          </c:cat>
          <c:val>
            <c:numRef>
              <c:f>'3. Water use and bill payment'!$I$266:$I$281</c:f>
              <c:numCache>
                <c:formatCode>_-* #,##0_-;\-* #,##0_-;_-* "-"??_-;_-@_-</c:formatCode>
                <c:ptCount val="16"/>
                <c:pt idx="0">
                  <c:v>655.88282082820831</c:v>
                </c:pt>
                <c:pt idx="1">
                  <c:v>551.42723004694835</c:v>
                </c:pt>
                <c:pt idx="2">
                  <c:v>527.34401459854018</c:v>
                </c:pt>
                <c:pt idx="3">
                  <c:v>508.50310671936757</c:v>
                </c:pt>
                <c:pt idx="4">
                  <c:v>446</c:v>
                </c:pt>
                <c:pt idx="5">
                  <c:v>432.58620689655174</c:v>
                </c:pt>
                <c:pt idx="6">
                  <c:v>301.35379310344825</c:v>
                </c:pt>
                <c:pt idx="7">
                  <c:v>293.71111111111111</c:v>
                </c:pt>
                <c:pt idx="8">
                  <c:v>283.50722826086957</c:v>
                </c:pt>
                <c:pt idx="9">
                  <c:v>209.75389408099687</c:v>
                </c:pt>
                <c:pt idx="10">
                  <c:v>186.39778378378401</c:v>
                </c:pt>
                <c:pt idx="11">
                  <c:v>173.32595744680853</c:v>
                </c:pt>
                <c:pt idx="12">
                  <c:v>134.53408602150537</c:v>
                </c:pt>
                <c:pt idx="13">
                  <c:v>110.88237288135593</c:v>
                </c:pt>
                <c:pt idx="14">
                  <c:v>45.32710280373832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18-45B6-A97D-58C95B5CA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9312640"/>
        <c:axId val="129314176"/>
      </c:barChart>
      <c:catAx>
        <c:axId val="129312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31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31417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3126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5.3176294139703123E-2"/>
          <c:w val="0.9340116956358655"/>
          <c:h val="0.514938279773851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payment'!$E$179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payment'!$D$180:$D$195</c:f>
              <c:strCache>
                <c:ptCount val="16"/>
                <c:pt idx="0">
                  <c:v>Central Highlands </c:v>
                </c:pt>
                <c:pt idx="1">
                  <c:v>East Gippsland </c:v>
                </c:pt>
                <c:pt idx="2">
                  <c:v>Westernport </c:v>
                </c:pt>
                <c:pt idx="3">
                  <c:v>GWMWater</c:v>
                </c:pt>
                <c:pt idx="4">
                  <c:v>Gippsland </c:v>
                </c:pt>
                <c:pt idx="5">
                  <c:v>Lower Murray </c:v>
                </c:pt>
                <c:pt idx="6">
                  <c:v>North East </c:v>
                </c:pt>
                <c:pt idx="7">
                  <c:v>Yarra Valley </c:v>
                </c:pt>
                <c:pt idx="8">
                  <c:v>City West </c:v>
                </c:pt>
                <c:pt idx="9">
                  <c:v>South East </c:v>
                </c:pt>
                <c:pt idx="10">
                  <c:v>Goulburn Valley </c:v>
                </c:pt>
                <c:pt idx="11">
                  <c:v>Barwon </c:v>
                </c:pt>
                <c:pt idx="12">
                  <c:v>Coliban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</c:strCache>
            </c:strRef>
          </c:cat>
          <c:val>
            <c:numRef>
              <c:f>'3. Water use and bill payment'!$E$180:$E$195</c:f>
              <c:numCache>
                <c:formatCode>_(* #,##0.00_);_(* \(#,##0.00\);_(* "-"??_);_(@_)</c:formatCode>
                <c:ptCount val="16"/>
                <c:pt idx="0">
                  <c:v>8.7960776009512798E-2</c:v>
                </c:pt>
                <c:pt idx="1">
                  <c:v>2.4671864206059407E-2</c:v>
                </c:pt>
                <c:pt idx="2">
                  <c:v>6.7042102440332532E-3</c:v>
                </c:pt>
                <c:pt idx="3">
                  <c:v>3.7159525844450224E-2</c:v>
                </c:pt>
                <c:pt idx="4">
                  <c:v>4.8430058923238355E-3</c:v>
                </c:pt>
                <c:pt idx="5">
                  <c:v>1.0247301543926765E-2</c:v>
                </c:pt>
                <c:pt idx="6">
                  <c:v>2.2196080172241584E-3</c:v>
                </c:pt>
                <c:pt idx="7">
                  <c:v>1.9790834738108304E-2</c:v>
                </c:pt>
                <c:pt idx="8">
                  <c:v>6.6212418678061352E-2</c:v>
                </c:pt>
                <c:pt idx="9">
                  <c:v>1.3448673138965141E-3</c:v>
                </c:pt>
                <c:pt idx="10">
                  <c:v>2.7526543452615022E-2</c:v>
                </c:pt>
                <c:pt idx="11">
                  <c:v>0</c:v>
                </c:pt>
                <c:pt idx="12">
                  <c:v>4.0648570525269864E-2</c:v>
                </c:pt>
                <c:pt idx="13">
                  <c:v>6.0045634682358599E-3</c:v>
                </c:pt>
                <c:pt idx="14">
                  <c:v>8.87385263858462E-2</c:v>
                </c:pt>
                <c:pt idx="15">
                  <c:v>5.607935228348112E-2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A-4634-87FF-2537F3D23838}"/>
            </c:ext>
          </c:extLst>
        </c:ser>
        <c:ser>
          <c:idx val="1"/>
          <c:order val="1"/>
          <c:tx>
            <c:strRef>
              <c:f>'3. Water use and bill payment'!$F$179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payment'!$D$180:$D$195</c:f>
              <c:strCache>
                <c:ptCount val="16"/>
                <c:pt idx="0">
                  <c:v>Central Highlands </c:v>
                </c:pt>
                <c:pt idx="1">
                  <c:v>East Gippsland </c:v>
                </c:pt>
                <c:pt idx="2">
                  <c:v>Westernport </c:v>
                </c:pt>
                <c:pt idx="3">
                  <c:v>GWMWater</c:v>
                </c:pt>
                <c:pt idx="4">
                  <c:v>Gippsland </c:v>
                </c:pt>
                <c:pt idx="5">
                  <c:v>Lower Murray </c:v>
                </c:pt>
                <c:pt idx="6">
                  <c:v>North East </c:v>
                </c:pt>
                <c:pt idx="7">
                  <c:v>Yarra Valley </c:v>
                </c:pt>
                <c:pt idx="8">
                  <c:v>City West </c:v>
                </c:pt>
                <c:pt idx="9">
                  <c:v>South East </c:v>
                </c:pt>
                <c:pt idx="10">
                  <c:v>Goulburn Valley </c:v>
                </c:pt>
                <c:pt idx="11">
                  <c:v>Barwon </c:v>
                </c:pt>
                <c:pt idx="12">
                  <c:v>Coliban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</c:strCache>
            </c:strRef>
          </c:cat>
          <c:val>
            <c:numRef>
              <c:f>'3. Water use and bill payment'!$F$180:$F$195</c:f>
              <c:numCache>
                <c:formatCode>_(* #,##0.00_);_(* \(#,##0.00\);_(* "-"??_);_(@_)</c:formatCode>
                <c:ptCount val="16"/>
                <c:pt idx="0">
                  <c:v>0.11486367914745625</c:v>
                </c:pt>
                <c:pt idx="1">
                  <c:v>1.946945728887807E-2</c:v>
                </c:pt>
                <c:pt idx="2">
                  <c:v>0.13790386130811663</c:v>
                </c:pt>
                <c:pt idx="3">
                  <c:v>3.3290179397077867E-2</c:v>
                </c:pt>
                <c:pt idx="4">
                  <c:v>1.5934731340429599E-3</c:v>
                </c:pt>
                <c:pt idx="5">
                  <c:v>7.1061180292365994E-2</c:v>
                </c:pt>
                <c:pt idx="6">
                  <c:v>2.1900527802720046E-3</c:v>
                </c:pt>
                <c:pt idx="7">
                  <c:v>5.7513840979707201E-3</c:v>
                </c:pt>
                <c:pt idx="8">
                  <c:v>7.6654879948567043E-3</c:v>
                </c:pt>
                <c:pt idx="9">
                  <c:v>2.7753878604534986E-3</c:v>
                </c:pt>
                <c:pt idx="10">
                  <c:v>1.3602005324213514E-2</c:v>
                </c:pt>
                <c:pt idx="11">
                  <c:v>0</c:v>
                </c:pt>
                <c:pt idx="12">
                  <c:v>1.6341568493455944E-2</c:v>
                </c:pt>
                <c:pt idx="13">
                  <c:v>0.1066793101404611</c:v>
                </c:pt>
                <c:pt idx="14">
                  <c:v>0.12928781668638076</c:v>
                </c:pt>
                <c:pt idx="15">
                  <c:v>0.10149193139145439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5A-4634-87FF-2537F3D23838}"/>
            </c:ext>
          </c:extLst>
        </c:ser>
        <c:ser>
          <c:idx val="2"/>
          <c:order val="2"/>
          <c:tx>
            <c:strRef>
              <c:f>'3. Water use and bill payment'!$G$179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payment'!$D$180:$D$195</c:f>
              <c:strCache>
                <c:ptCount val="16"/>
                <c:pt idx="0">
                  <c:v>Central Highlands </c:v>
                </c:pt>
                <c:pt idx="1">
                  <c:v>East Gippsland </c:v>
                </c:pt>
                <c:pt idx="2">
                  <c:v>Westernport </c:v>
                </c:pt>
                <c:pt idx="3">
                  <c:v>GWMWater</c:v>
                </c:pt>
                <c:pt idx="4">
                  <c:v>Gippsland </c:v>
                </c:pt>
                <c:pt idx="5">
                  <c:v>Lower Murray </c:v>
                </c:pt>
                <c:pt idx="6">
                  <c:v>North East </c:v>
                </c:pt>
                <c:pt idx="7">
                  <c:v>Yarra Valley </c:v>
                </c:pt>
                <c:pt idx="8">
                  <c:v>City West </c:v>
                </c:pt>
                <c:pt idx="9">
                  <c:v>South East </c:v>
                </c:pt>
                <c:pt idx="10">
                  <c:v>Goulburn Valley </c:v>
                </c:pt>
                <c:pt idx="11">
                  <c:v>Barwon </c:v>
                </c:pt>
                <c:pt idx="12">
                  <c:v>Coliban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</c:strCache>
            </c:strRef>
          </c:cat>
          <c:val>
            <c:numRef>
              <c:f>'3. Water use and bill payment'!$G$180:$G$195</c:f>
              <c:numCache>
                <c:formatCode>_(* #,##0.00_);_(* \(#,##0.00\);_(* "-"??_);_(@_)</c:formatCode>
                <c:ptCount val="16"/>
                <c:pt idx="0">
                  <c:v>8.6016796734489601E-2</c:v>
                </c:pt>
                <c:pt idx="1">
                  <c:v>7.683811170340489E-2</c:v>
                </c:pt>
                <c:pt idx="2">
                  <c:v>9.6867936712948008E-2</c:v>
                </c:pt>
                <c:pt idx="3">
                  <c:v>4.7887427708402402E-2</c:v>
                </c:pt>
                <c:pt idx="4">
                  <c:v>0</c:v>
                </c:pt>
                <c:pt idx="5">
                  <c:v>9.711338825262876E-2</c:v>
                </c:pt>
                <c:pt idx="6">
                  <c:v>4.3011677670487533E-3</c:v>
                </c:pt>
                <c:pt idx="7">
                  <c:v>5.4891722729859087E-3</c:v>
                </c:pt>
                <c:pt idx="8">
                  <c:v>5.4999055451004216E-3</c:v>
                </c:pt>
                <c:pt idx="9">
                  <c:v>2.8474817583199856E-3</c:v>
                </c:pt>
                <c:pt idx="10">
                  <c:v>7.657847379101735E-3</c:v>
                </c:pt>
                <c:pt idx="11">
                  <c:v>0</c:v>
                </c:pt>
                <c:pt idx="12">
                  <c:v>7.3158241275879735E-3</c:v>
                </c:pt>
                <c:pt idx="13">
                  <c:v>0</c:v>
                </c:pt>
                <c:pt idx="14">
                  <c:v>4.638598597506071E-2</c:v>
                </c:pt>
                <c:pt idx="15">
                  <c:v>4.2063710342819242E-2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5A-4634-87FF-2537F3D23838}"/>
            </c:ext>
          </c:extLst>
        </c:ser>
        <c:ser>
          <c:idx val="3"/>
          <c:order val="3"/>
          <c:tx>
            <c:strRef>
              <c:f>'3. Water use and bill payment'!$H$179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payment'!$D$180:$D$195</c:f>
              <c:strCache>
                <c:ptCount val="16"/>
                <c:pt idx="0">
                  <c:v>Central Highlands </c:v>
                </c:pt>
                <c:pt idx="1">
                  <c:v>East Gippsland </c:v>
                </c:pt>
                <c:pt idx="2">
                  <c:v>Westernport </c:v>
                </c:pt>
                <c:pt idx="3">
                  <c:v>GWMWater</c:v>
                </c:pt>
                <c:pt idx="4">
                  <c:v>Gippsland </c:v>
                </c:pt>
                <c:pt idx="5">
                  <c:v>Lower Murray </c:v>
                </c:pt>
                <c:pt idx="6">
                  <c:v>North East </c:v>
                </c:pt>
                <c:pt idx="7">
                  <c:v>Yarra Valley </c:v>
                </c:pt>
                <c:pt idx="8">
                  <c:v>City West </c:v>
                </c:pt>
                <c:pt idx="9">
                  <c:v>South East </c:v>
                </c:pt>
                <c:pt idx="10">
                  <c:v>Goulburn Valley </c:v>
                </c:pt>
                <c:pt idx="11">
                  <c:v>Barwon </c:v>
                </c:pt>
                <c:pt idx="12">
                  <c:v>Coliban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</c:strCache>
            </c:strRef>
          </c:cat>
          <c:val>
            <c:numRef>
              <c:f>'3. Water use and bill payment'!$H$180:$H$195</c:f>
              <c:numCache>
                <c:formatCode>_(* #,##0.00_);_(* \(#,##0.00\);_(* "-"??_);_(@_)</c:formatCode>
                <c:ptCount val="16"/>
                <c:pt idx="0">
                  <c:v>7.499464323976858E-2</c:v>
                </c:pt>
                <c:pt idx="1">
                  <c:v>9.9154823173898676E-2</c:v>
                </c:pt>
                <c:pt idx="2">
                  <c:v>6.9134560995537678E-2</c:v>
                </c:pt>
                <c:pt idx="3">
                  <c:v>4.4022157819435782E-2</c:v>
                </c:pt>
                <c:pt idx="4">
                  <c:v>0</c:v>
                </c:pt>
                <c:pt idx="5">
                  <c:v>0</c:v>
                </c:pt>
                <c:pt idx="6">
                  <c:v>2.1142990041651691E-3</c:v>
                </c:pt>
                <c:pt idx="7">
                  <c:v>8.3705101695159094E-3</c:v>
                </c:pt>
                <c:pt idx="8">
                  <c:v>6.2561692780380655E-3</c:v>
                </c:pt>
                <c:pt idx="9">
                  <c:v>0</c:v>
                </c:pt>
                <c:pt idx="10">
                  <c:v>5.6515268541717685E-3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5A-4634-87FF-2537F3D23838}"/>
            </c:ext>
          </c:extLst>
        </c:ser>
        <c:ser>
          <c:idx val="4"/>
          <c:order val="4"/>
          <c:tx>
            <c:strRef>
              <c:f>'3. Water use and bill payment'!$I$179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payment'!$D$180:$D$195</c:f>
              <c:strCache>
                <c:ptCount val="16"/>
                <c:pt idx="0">
                  <c:v>Central Highlands </c:v>
                </c:pt>
                <c:pt idx="1">
                  <c:v>East Gippsland </c:v>
                </c:pt>
                <c:pt idx="2">
                  <c:v>Westernport </c:v>
                </c:pt>
                <c:pt idx="3">
                  <c:v>GWMWater</c:v>
                </c:pt>
                <c:pt idx="4">
                  <c:v>Gippsland </c:v>
                </c:pt>
                <c:pt idx="5">
                  <c:v>Lower Murray </c:v>
                </c:pt>
                <c:pt idx="6">
                  <c:v>North East </c:v>
                </c:pt>
                <c:pt idx="7">
                  <c:v>Yarra Valley </c:v>
                </c:pt>
                <c:pt idx="8">
                  <c:v>City West </c:v>
                </c:pt>
                <c:pt idx="9">
                  <c:v>South East </c:v>
                </c:pt>
                <c:pt idx="10">
                  <c:v>Goulburn Valley </c:v>
                </c:pt>
                <c:pt idx="11">
                  <c:v>Barwon </c:v>
                </c:pt>
                <c:pt idx="12">
                  <c:v>Coliban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</c:strCache>
            </c:strRef>
          </c:cat>
          <c:val>
            <c:numRef>
              <c:f>'3. Water use and bill payment'!$I$180:$I$195</c:f>
              <c:numCache>
                <c:formatCode>_(* #,##0.00_);_(* \(#,##0.00\);_(* "-"??_);_(@_)</c:formatCode>
                <c:ptCount val="16"/>
                <c:pt idx="0">
                  <c:v>3.76653508904089E-2</c:v>
                </c:pt>
                <c:pt idx="1">
                  <c:v>2.7925160569673275E-2</c:v>
                </c:pt>
                <c:pt idx="2">
                  <c:v>1.8554023130682169E-2</c:v>
                </c:pt>
                <c:pt idx="3">
                  <c:v>1.8269511838643671E-2</c:v>
                </c:pt>
                <c:pt idx="4">
                  <c:v>1.8208026705105834E-2</c:v>
                </c:pt>
                <c:pt idx="5">
                  <c:v>1.3144490815287043E-2</c:v>
                </c:pt>
                <c:pt idx="6">
                  <c:v>6.2458361092604933E-3</c:v>
                </c:pt>
                <c:pt idx="7">
                  <c:v>3.071850585187537E-3</c:v>
                </c:pt>
                <c:pt idx="8">
                  <c:v>2.0190508666214999E-3</c:v>
                </c:pt>
                <c:pt idx="9">
                  <c:v>1.9155305746044432E-3</c:v>
                </c:pt>
                <c:pt idx="10">
                  <c:v>1.8577691907557404E-3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5A-4634-87FF-2537F3D23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9362176"/>
        <c:axId val="131809280"/>
      </c:barChart>
      <c:catAx>
        <c:axId val="12936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80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80928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3621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6952627425"/>
          <c:y val="0.93028842228054831"/>
          <c:w val="0.48544977332378902"/>
          <c:h val="5.769233012540098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1549295774648"/>
          <c:y val="1.3888926565013468E-2"/>
          <c:w val="0.81971830985915495"/>
          <c:h val="0.7794468353998862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'4. Customer responsiveness'!$E$95</c:f>
              <c:strCache>
                <c:ptCount val="1"/>
                <c:pt idx="0">
                  <c:v>Water quality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responsiveness'!$D$96:$D$111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responsiveness'!$E$96:$E$111</c:f>
              <c:numCache>
                <c:formatCode>0.00%</c:formatCode>
                <c:ptCount val="16"/>
                <c:pt idx="0">
                  <c:v>0.37474849094567403</c:v>
                </c:pt>
                <c:pt idx="1">
                  <c:v>0.39459720212252775</c:v>
                </c:pt>
                <c:pt idx="2">
                  <c:v>0.45745832431262179</c:v>
                </c:pt>
                <c:pt idx="3">
                  <c:v>0.28717201166180756</c:v>
                </c:pt>
                <c:pt idx="4">
                  <c:v>0.22493224932249323</c:v>
                </c:pt>
                <c:pt idx="5">
                  <c:v>0.43522267206477733</c:v>
                </c:pt>
                <c:pt idx="6">
                  <c:v>0.75862068965517238</c:v>
                </c:pt>
                <c:pt idx="7">
                  <c:v>0.20606060606060606</c:v>
                </c:pt>
                <c:pt idx="8">
                  <c:v>0.50708215297450421</c:v>
                </c:pt>
                <c:pt idx="9">
                  <c:v>0.4238095238095238</c:v>
                </c:pt>
                <c:pt idx="10">
                  <c:v>0.34</c:v>
                </c:pt>
                <c:pt idx="11">
                  <c:v>0.71098265895953761</c:v>
                </c:pt>
                <c:pt idx="12">
                  <c:v>0.57843137254901966</c:v>
                </c:pt>
                <c:pt idx="13">
                  <c:v>0.55844155844155841</c:v>
                </c:pt>
                <c:pt idx="14">
                  <c:v>0.75233644859813087</c:v>
                </c:pt>
                <c:pt idx="15">
                  <c:v>0.27450980392156865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1E-4A4B-9A1E-C94231C3FD47}"/>
            </c:ext>
          </c:extLst>
        </c:ser>
        <c:ser>
          <c:idx val="5"/>
          <c:order val="1"/>
          <c:tx>
            <c:strRef>
              <c:f>'4. Customer responsiveness'!$F$95</c:f>
              <c:strCache>
                <c:ptCount val="1"/>
                <c:pt idx="0">
                  <c:v>Supply reliability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3175">
              <a:solidFill>
                <a:schemeClr val="accent5">
                  <a:lumMod val="40000"/>
                  <a:lumOff val="60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responsiveness'!$D$96:$D$111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responsiveness'!$F$96:$F$111</c:f>
              <c:numCache>
                <c:formatCode>0.00%</c:formatCode>
                <c:ptCount val="16"/>
                <c:pt idx="0">
                  <c:v>5.1810865191146881E-2</c:v>
                </c:pt>
                <c:pt idx="1">
                  <c:v>3.376748673420164E-3</c:v>
                </c:pt>
                <c:pt idx="2">
                  <c:v>0.15176445117990908</c:v>
                </c:pt>
                <c:pt idx="3">
                  <c:v>2.9154518950437317E-3</c:v>
                </c:pt>
                <c:pt idx="4">
                  <c:v>0.17073170731707318</c:v>
                </c:pt>
                <c:pt idx="5">
                  <c:v>2.4291497975708502E-2</c:v>
                </c:pt>
                <c:pt idx="6">
                  <c:v>0</c:v>
                </c:pt>
                <c:pt idx="7">
                  <c:v>2.7272727272727271E-2</c:v>
                </c:pt>
                <c:pt idx="8">
                  <c:v>2.2662889518413599E-2</c:v>
                </c:pt>
                <c:pt idx="9">
                  <c:v>2.3809523809523808E-2</c:v>
                </c:pt>
                <c:pt idx="10">
                  <c:v>0.01</c:v>
                </c:pt>
                <c:pt idx="11">
                  <c:v>1.4450867052023121E-2</c:v>
                </c:pt>
                <c:pt idx="12">
                  <c:v>0</c:v>
                </c:pt>
                <c:pt idx="13">
                  <c:v>2.1645021645021644E-2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1E-4A4B-9A1E-C94231C3FD47}"/>
            </c:ext>
          </c:extLst>
        </c:ser>
        <c:ser>
          <c:idx val="6"/>
          <c:order val="2"/>
          <c:tx>
            <c:strRef>
              <c:f>'4. Customer responsiveness'!$G$95</c:f>
              <c:strCache>
                <c:ptCount val="1"/>
                <c:pt idx="0">
                  <c:v>Sewerage service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responsiveness'!$D$96:$D$111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responsiveness'!$G$96:$G$111</c:f>
              <c:numCache>
                <c:formatCode>0.00%</c:formatCode>
                <c:ptCount val="16"/>
                <c:pt idx="0">
                  <c:v>2.3641851106639838E-2</c:v>
                </c:pt>
                <c:pt idx="1">
                  <c:v>2.8943560057887118E-3</c:v>
                </c:pt>
                <c:pt idx="2">
                  <c:v>6.4516129032258063E-2</c:v>
                </c:pt>
                <c:pt idx="3">
                  <c:v>7.2886297376093298E-2</c:v>
                </c:pt>
                <c:pt idx="4">
                  <c:v>2.7100271002710027E-3</c:v>
                </c:pt>
                <c:pt idx="5">
                  <c:v>1.0121457489878543E-2</c:v>
                </c:pt>
                <c:pt idx="6">
                  <c:v>0</c:v>
                </c:pt>
                <c:pt idx="7">
                  <c:v>1.0606060606060607E-2</c:v>
                </c:pt>
                <c:pt idx="8">
                  <c:v>8.4985835694051E-3</c:v>
                </c:pt>
                <c:pt idx="9">
                  <c:v>4.7619047619047623E-3</c:v>
                </c:pt>
                <c:pt idx="10">
                  <c:v>0.04</c:v>
                </c:pt>
                <c:pt idx="11">
                  <c:v>2.8901734104046242E-2</c:v>
                </c:pt>
                <c:pt idx="12">
                  <c:v>0</c:v>
                </c:pt>
                <c:pt idx="13">
                  <c:v>4.3290043290043288E-2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1E-4A4B-9A1E-C94231C3FD47}"/>
            </c:ext>
          </c:extLst>
        </c:ser>
        <c:ser>
          <c:idx val="7"/>
          <c:order val="3"/>
          <c:tx>
            <c:strRef>
              <c:f>'4. Customer responsiveness'!$H$95</c:f>
              <c:strCache>
                <c:ptCount val="1"/>
                <c:pt idx="0">
                  <c:v>Payment Issues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responsiveness'!$D$96:$D$111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responsiveness'!$H$96:$H$111</c:f>
              <c:numCache>
                <c:formatCode>0.00%</c:formatCode>
                <c:ptCount val="16"/>
                <c:pt idx="0">
                  <c:v>0.29074446680080485</c:v>
                </c:pt>
                <c:pt idx="1">
                  <c:v>0.13603473227206947</c:v>
                </c:pt>
                <c:pt idx="2">
                  <c:v>0.17092444252002598</c:v>
                </c:pt>
                <c:pt idx="3">
                  <c:v>9.3294460641399415E-2</c:v>
                </c:pt>
                <c:pt idx="4">
                  <c:v>4.065040650406504E-2</c:v>
                </c:pt>
                <c:pt idx="5">
                  <c:v>5.0607287449392711E-2</c:v>
                </c:pt>
                <c:pt idx="6">
                  <c:v>4.5977011494252873E-2</c:v>
                </c:pt>
                <c:pt idx="7">
                  <c:v>0.26060606060606062</c:v>
                </c:pt>
                <c:pt idx="8">
                  <c:v>0.10481586402266289</c:v>
                </c:pt>
                <c:pt idx="9">
                  <c:v>0.26190476190476192</c:v>
                </c:pt>
                <c:pt idx="10">
                  <c:v>0.15</c:v>
                </c:pt>
                <c:pt idx="11">
                  <c:v>0.10982658959537572</c:v>
                </c:pt>
                <c:pt idx="12">
                  <c:v>9.8039215686274508E-3</c:v>
                </c:pt>
                <c:pt idx="13">
                  <c:v>0.12121212121212122</c:v>
                </c:pt>
                <c:pt idx="14">
                  <c:v>0.14018691588785046</c:v>
                </c:pt>
                <c:pt idx="15">
                  <c:v>1.9607843137254902E-2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1E-4A4B-9A1E-C94231C3FD47}"/>
            </c:ext>
          </c:extLst>
        </c:ser>
        <c:ser>
          <c:idx val="8"/>
          <c:order val="4"/>
          <c:tx>
            <c:strRef>
              <c:f>'4. Customer responsiveness'!$I$95</c:f>
              <c:strCache>
                <c:ptCount val="1"/>
                <c:pt idx="0">
                  <c:v>Flow rate / water pressure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175">
              <a:solidFill>
                <a:schemeClr val="accent1">
                  <a:lumMod val="60000"/>
                  <a:lumOff val="40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responsiveness'!$D$96:$D$111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responsiveness'!$I$96:$I$111</c:f>
              <c:numCache>
                <c:formatCode>0.00%</c:formatCode>
                <c:ptCount val="16"/>
                <c:pt idx="0">
                  <c:v>5.0301810865191151E-4</c:v>
                </c:pt>
                <c:pt idx="1">
                  <c:v>0.17414375301495416</c:v>
                </c:pt>
                <c:pt idx="2">
                  <c:v>0.10261961463520243</c:v>
                </c:pt>
                <c:pt idx="3">
                  <c:v>0.18221574344023322</c:v>
                </c:pt>
                <c:pt idx="4">
                  <c:v>0.4065040650406504</c:v>
                </c:pt>
                <c:pt idx="5">
                  <c:v>2.4291497975708502E-2</c:v>
                </c:pt>
                <c:pt idx="6">
                  <c:v>1.1494252873563218E-2</c:v>
                </c:pt>
                <c:pt idx="7">
                  <c:v>0.21666666666666667</c:v>
                </c:pt>
                <c:pt idx="8">
                  <c:v>1.4164305949008499E-2</c:v>
                </c:pt>
                <c:pt idx="9">
                  <c:v>5.7142857142857141E-2</c:v>
                </c:pt>
                <c:pt idx="10">
                  <c:v>0.08</c:v>
                </c:pt>
                <c:pt idx="11">
                  <c:v>0</c:v>
                </c:pt>
                <c:pt idx="12">
                  <c:v>0.25490196078431371</c:v>
                </c:pt>
                <c:pt idx="13">
                  <c:v>1.2987012987012988E-2</c:v>
                </c:pt>
                <c:pt idx="14">
                  <c:v>4.6728971962616819E-3</c:v>
                </c:pt>
                <c:pt idx="15">
                  <c:v>0.35294117647058826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1E-4A4B-9A1E-C94231C3FD47}"/>
            </c:ext>
          </c:extLst>
        </c:ser>
        <c:ser>
          <c:idx val="9"/>
          <c:order val="5"/>
          <c:tx>
            <c:strRef>
              <c:f>'4. Customer responsiveness'!$J$95</c:f>
              <c:strCache>
                <c:ptCount val="1"/>
                <c:pt idx="0">
                  <c:v>Sewer odour</c:v>
                </c:pt>
              </c:strCache>
            </c:strRef>
          </c:tx>
          <c:spPr>
            <a:solidFill>
              <a:schemeClr val="accent6"/>
            </a:solidFill>
            <a:ln w="3175">
              <a:solidFill>
                <a:schemeClr val="accent6"/>
              </a:solidFill>
              <a:prstDash val="solid"/>
            </a:ln>
          </c:spPr>
          <c:invertIfNegative val="0"/>
          <c:cat>
            <c:strRef>
              <c:f>'4. Customer responsiveness'!$D$96:$D$111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responsiveness'!$J$96:$J$111</c:f>
              <c:numCache>
                <c:formatCode>0.00%</c:formatCode>
                <c:ptCount val="16"/>
                <c:pt idx="0">
                  <c:v>1.2575452716297788E-2</c:v>
                </c:pt>
                <c:pt idx="1">
                  <c:v>1.5918958031837915E-2</c:v>
                </c:pt>
                <c:pt idx="2">
                  <c:v>1.5587789564840875E-2</c:v>
                </c:pt>
                <c:pt idx="3">
                  <c:v>0.10204081632653061</c:v>
                </c:pt>
                <c:pt idx="4">
                  <c:v>8.943089430894309E-2</c:v>
                </c:pt>
                <c:pt idx="5">
                  <c:v>0.25303643724696356</c:v>
                </c:pt>
                <c:pt idx="6">
                  <c:v>0</c:v>
                </c:pt>
                <c:pt idx="7">
                  <c:v>1.9696969696969695E-2</c:v>
                </c:pt>
                <c:pt idx="8">
                  <c:v>4.8158640226628892E-2</c:v>
                </c:pt>
                <c:pt idx="9">
                  <c:v>9.0476190476190474E-2</c:v>
                </c:pt>
                <c:pt idx="10">
                  <c:v>0.1</c:v>
                </c:pt>
                <c:pt idx="11">
                  <c:v>2.023121387283237E-2</c:v>
                </c:pt>
                <c:pt idx="12">
                  <c:v>9.8039215686274508E-3</c:v>
                </c:pt>
                <c:pt idx="13">
                  <c:v>2.1645021645021644E-2</c:v>
                </c:pt>
                <c:pt idx="14">
                  <c:v>7.0093457943925228E-2</c:v>
                </c:pt>
                <c:pt idx="15">
                  <c:v>7.8431372549019607E-2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1E-4A4B-9A1E-C94231C3FD47}"/>
            </c:ext>
          </c:extLst>
        </c:ser>
        <c:ser>
          <c:idx val="10"/>
          <c:order val="6"/>
          <c:tx>
            <c:strRef>
              <c:f>'4. Customer responsiveness'!$K$95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3175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responsiveness'!$D$96:$D$111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responsiveness'!$K$96:$K$111</c:f>
              <c:numCache>
                <c:formatCode>0.00%</c:formatCode>
                <c:ptCount val="16"/>
                <c:pt idx="0">
                  <c:v>0.24597585513078471</c:v>
                </c:pt>
                <c:pt idx="1">
                  <c:v>0.27303424987940184</c:v>
                </c:pt>
                <c:pt idx="2">
                  <c:v>3.7129248755141807E-2</c:v>
                </c:pt>
                <c:pt idx="3">
                  <c:v>0.25947521865889212</c:v>
                </c:pt>
                <c:pt idx="4">
                  <c:v>6.5040650406504072E-2</c:v>
                </c:pt>
                <c:pt idx="5">
                  <c:v>0.20242914979757085</c:v>
                </c:pt>
                <c:pt idx="6">
                  <c:v>0.18390804597701149</c:v>
                </c:pt>
                <c:pt idx="7">
                  <c:v>0.25909090909090909</c:v>
                </c:pt>
                <c:pt idx="8">
                  <c:v>0.29461756373937675</c:v>
                </c:pt>
                <c:pt idx="9">
                  <c:v>0.1380952380952381</c:v>
                </c:pt>
                <c:pt idx="10">
                  <c:v>0.28000000000000003</c:v>
                </c:pt>
                <c:pt idx="11">
                  <c:v>0.11560693641618497</c:v>
                </c:pt>
                <c:pt idx="12">
                  <c:v>0.14705882352941177</c:v>
                </c:pt>
                <c:pt idx="13">
                  <c:v>0.22077922077922077</c:v>
                </c:pt>
                <c:pt idx="14">
                  <c:v>3.2710280373831772E-2</c:v>
                </c:pt>
                <c:pt idx="15">
                  <c:v>0.27450980392156865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1E-4A4B-9A1E-C94231C3F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4337664"/>
        <c:axId val="134339200"/>
      </c:barChart>
      <c:catAx>
        <c:axId val="1343376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339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4339200"/>
        <c:scaling>
          <c:orientation val="minMax"/>
          <c:max val="1"/>
        </c:scaling>
        <c:delete val="0"/>
        <c:axPos val="t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337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619079157161433"/>
          <c:y val="0.86559572865878487"/>
          <c:w val="0.80255664303644292"/>
          <c:h val="0.1241304423707437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Customer responsiveness'!$E$74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responsiveness'!$D$75:$D$90</c:f>
              <c:strCache>
                <c:ptCount val="16"/>
                <c:pt idx="0">
                  <c:v>Yarra Valley </c:v>
                </c:pt>
                <c:pt idx="1">
                  <c:v>Gippsland </c:v>
                </c:pt>
                <c:pt idx="2">
                  <c:v>North East </c:v>
                </c:pt>
                <c:pt idx="3">
                  <c:v>GWMWater</c:v>
                </c:pt>
                <c:pt idx="4">
                  <c:v>Coliban </c:v>
                </c:pt>
                <c:pt idx="5">
                  <c:v>Goulburn Valley </c:v>
                </c:pt>
                <c:pt idx="6">
                  <c:v>Wannon </c:v>
                </c:pt>
                <c:pt idx="7">
                  <c:v>South East </c:v>
                </c:pt>
                <c:pt idx="8">
                  <c:v>Central Highlands </c:v>
                </c:pt>
                <c:pt idx="9">
                  <c:v>South Gippsland </c:v>
                </c:pt>
                <c:pt idx="10">
                  <c:v>Barwon </c:v>
                </c:pt>
                <c:pt idx="11">
                  <c:v>City West </c:v>
                </c:pt>
                <c:pt idx="12">
                  <c:v>East Gippsland </c:v>
                </c:pt>
                <c:pt idx="13">
                  <c:v>Western </c:v>
                </c:pt>
                <c:pt idx="14">
                  <c:v>Westernport </c:v>
                </c:pt>
                <c:pt idx="15">
                  <c:v>Lower Murray </c:v>
                </c:pt>
              </c:strCache>
            </c:strRef>
          </c:cat>
          <c:val>
            <c:numRef>
              <c:f>'4. Customer responsiveness'!$E$75:$E$90</c:f>
              <c:numCache>
                <c:formatCode>_(* #,##0.00_);_(* \(#,##0.00\);_(* "-"??_);_(@_)</c:formatCode>
                <c:ptCount val="16"/>
                <c:pt idx="0">
                  <c:v>0.57873712737835614</c:v>
                </c:pt>
                <c:pt idx="1">
                  <c:v>0.93773001619314</c:v>
                </c:pt>
                <c:pt idx="2">
                  <c:v>0.17145392932063902</c:v>
                </c:pt>
                <c:pt idx="3">
                  <c:v>0.73703856008604063</c:v>
                </c:pt>
                <c:pt idx="4">
                  <c:v>0.64729338504397227</c:v>
                </c:pt>
                <c:pt idx="5">
                  <c:v>0.6639178139632399</c:v>
                </c:pt>
                <c:pt idx="6">
                  <c:v>0.60989968445344511</c:v>
                </c:pt>
                <c:pt idx="7">
                  <c:v>0.34327869664120497</c:v>
                </c:pt>
                <c:pt idx="8">
                  <c:v>0.49983587478738328</c:v>
                </c:pt>
                <c:pt idx="9">
                  <c:v>0.51944122245196434</c:v>
                </c:pt>
                <c:pt idx="10">
                  <c:v>0.44446499095219855</c:v>
                </c:pt>
                <c:pt idx="11">
                  <c:v>0.51650269201109889</c:v>
                </c:pt>
                <c:pt idx="12">
                  <c:v>0.18137064386578572</c:v>
                </c:pt>
                <c:pt idx="13">
                  <c:v>0.54689318128927156</c:v>
                </c:pt>
                <c:pt idx="14">
                  <c:v>0.68244427748559977</c:v>
                </c:pt>
                <c:pt idx="15">
                  <c:v>0.29479003729996395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F-422E-ADB4-4D4B3D7ED029}"/>
            </c:ext>
          </c:extLst>
        </c:ser>
        <c:ser>
          <c:idx val="1"/>
          <c:order val="1"/>
          <c:tx>
            <c:strRef>
              <c:f>'4. Customer responsiveness'!$F$74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responsiveness'!$D$75:$D$90</c:f>
              <c:strCache>
                <c:ptCount val="16"/>
                <c:pt idx="0">
                  <c:v>Yarra Valley </c:v>
                </c:pt>
                <c:pt idx="1">
                  <c:v>Gippsland </c:v>
                </c:pt>
                <c:pt idx="2">
                  <c:v>North East </c:v>
                </c:pt>
                <c:pt idx="3">
                  <c:v>GWMWater</c:v>
                </c:pt>
                <c:pt idx="4">
                  <c:v>Coliban </c:v>
                </c:pt>
                <c:pt idx="5">
                  <c:v>Goulburn Valley </c:v>
                </c:pt>
                <c:pt idx="6">
                  <c:v>Wannon </c:v>
                </c:pt>
                <c:pt idx="7">
                  <c:v>South East </c:v>
                </c:pt>
                <c:pt idx="8">
                  <c:v>Central Highlands </c:v>
                </c:pt>
                <c:pt idx="9">
                  <c:v>South Gippsland </c:v>
                </c:pt>
                <c:pt idx="10">
                  <c:v>Barwon </c:v>
                </c:pt>
                <c:pt idx="11">
                  <c:v>City West </c:v>
                </c:pt>
                <c:pt idx="12">
                  <c:v>East Gippsland </c:v>
                </c:pt>
                <c:pt idx="13">
                  <c:v>Western </c:v>
                </c:pt>
                <c:pt idx="14">
                  <c:v>Westernport </c:v>
                </c:pt>
                <c:pt idx="15">
                  <c:v>Lower Murray </c:v>
                </c:pt>
              </c:strCache>
            </c:strRef>
          </c:cat>
          <c:val>
            <c:numRef>
              <c:f>'4. Customer responsiveness'!$F$75:$F$90</c:f>
              <c:numCache>
                <c:formatCode>_(* #,##0.00_);_(* \(#,##0.00\);_(* "-"??_);_(@_)</c:formatCode>
                <c:ptCount val="16"/>
                <c:pt idx="0">
                  <c:v>1.0979912895497559</c:v>
                </c:pt>
                <c:pt idx="1">
                  <c:v>1.086197871226662</c:v>
                </c:pt>
                <c:pt idx="2">
                  <c:v>0.28643605911721998</c:v>
                </c:pt>
                <c:pt idx="3">
                  <c:v>0.48222390317700448</c:v>
                </c:pt>
                <c:pt idx="4">
                  <c:v>0.86161563043566192</c:v>
                </c:pt>
                <c:pt idx="5">
                  <c:v>0.54429526722305743</c:v>
                </c:pt>
                <c:pt idx="6">
                  <c:v>0.6640789412149839</c:v>
                </c:pt>
                <c:pt idx="7">
                  <c:v>0.293254737295435</c:v>
                </c:pt>
                <c:pt idx="8">
                  <c:v>0.68863459876045774</c:v>
                </c:pt>
                <c:pt idx="9">
                  <c:v>0.62350359138068634</c:v>
                </c:pt>
                <c:pt idx="10">
                  <c:v>0.43885237187714732</c:v>
                </c:pt>
                <c:pt idx="11">
                  <c:v>0.35531088578104303</c:v>
                </c:pt>
                <c:pt idx="12">
                  <c:v>0.40494458653026427</c:v>
                </c:pt>
                <c:pt idx="13">
                  <c:v>0.32779509592827072</c:v>
                </c:pt>
                <c:pt idx="14">
                  <c:v>0.66789215686274506</c:v>
                </c:pt>
                <c:pt idx="15">
                  <c:v>0.58990866896241945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5F-422E-ADB4-4D4B3D7ED029}"/>
            </c:ext>
          </c:extLst>
        </c:ser>
        <c:ser>
          <c:idx val="2"/>
          <c:order val="2"/>
          <c:tx>
            <c:strRef>
              <c:f>'4. Customer responsiveness'!$G$74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responsiveness'!$D$75:$D$90</c:f>
              <c:strCache>
                <c:ptCount val="16"/>
                <c:pt idx="0">
                  <c:v>Yarra Valley </c:v>
                </c:pt>
                <c:pt idx="1">
                  <c:v>Gippsland </c:v>
                </c:pt>
                <c:pt idx="2">
                  <c:v>North East </c:v>
                </c:pt>
                <c:pt idx="3">
                  <c:v>GWMWater</c:v>
                </c:pt>
                <c:pt idx="4">
                  <c:v>Coliban </c:v>
                </c:pt>
                <c:pt idx="5">
                  <c:v>Goulburn Valley </c:v>
                </c:pt>
                <c:pt idx="6">
                  <c:v>Wannon </c:v>
                </c:pt>
                <c:pt idx="7">
                  <c:v>South East </c:v>
                </c:pt>
                <c:pt idx="8">
                  <c:v>Central Highlands </c:v>
                </c:pt>
                <c:pt idx="9">
                  <c:v>South Gippsland </c:v>
                </c:pt>
                <c:pt idx="10">
                  <c:v>Barwon </c:v>
                </c:pt>
                <c:pt idx="11">
                  <c:v>City West </c:v>
                </c:pt>
                <c:pt idx="12">
                  <c:v>East Gippsland </c:v>
                </c:pt>
                <c:pt idx="13">
                  <c:v>Western </c:v>
                </c:pt>
                <c:pt idx="14">
                  <c:v>Westernport </c:v>
                </c:pt>
                <c:pt idx="15">
                  <c:v>Lower Murray </c:v>
                </c:pt>
              </c:strCache>
            </c:strRef>
          </c:cat>
          <c:val>
            <c:numRef>
              <c:f>'4. Customer responsiveness'!$G$75:$G$90</c:f>
              <c:numCache>
                <c:formatCode>_(* #,##0.00_);_(* \(#,##0.00\);_(* "-"??_);_(@_)</c:formatCode>
                <c:ptCount val="16"/>
                <c:pt idx="0">
                  <c:v>1.1112911872140425</c:v>
                </c:pt>
                <c:pt idx="1">
                  <c:v>0.87264286123688883</c:v>
                </c:pt>
                <c:pt idx="2">
                  <c:v>0.34446314635769365</c:v>
                </c:pt>
                <c:pt idx="3">
                  <c:v>0.50587569911393204</c:v>
                </c:pt>
                <c:pt idx="4">
                  <c:v>0.53164624259018056</c:v>
                </c:pt>
                <c:pt idx="5">
                  <c:v>0.38696259929767141</c:v>
                </c:pt>
                <c:pt idx="6">
                  <c:v>0.91943348038077555</c:v>
                </c:pt>
                <c:pt idx="7">
                  <c:v>0.37927438028455418</c:v>
                </c:pt>
                <c:pt idx="8">
                  <c:v>0.84381513692230281</c:v>
                </c:pt>
                <c:pt idx="9">
                  <c:v>0.98173964264677005</c:v>
                </c:pt>
                <c:pt idx="10">
                  <c:v>0.28714367936044122</c:v>
                </c:pt>
                <c:pt idx="11">
                  <c:v>0.33308353883287878</c:v>
                </c:pt>
                <c:pt idx="12">
                  <c:v>0.36616161616161619</c:v>
                </c:pt>
                <c:pt idx="13">
                  <c:v>0.33240485680429666</c:v>
                </c:pt>
                <c:pt idx="14">
                  <c:v>0.62919716861274122</c:v>
                </c:pt>
                <c:pt idx="15">
                  <c:v>0.23132358610872208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5F-422E-ADB4-4D4B3D7ED029}"/>
            </c:ext>
          </c:extLst>
        </c:ser>
        <c:ser>
          <c:idx val="3"/>
          <c:order val="3"/>
          <c:tx>
            <c:strRef>
              <c:f>'4. Customer responsiveness'!$H$74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responsiveness'!$D$75:$D$90</c:f>
              <c:strCache>
                <c:ptCount val="16"/>
                <c:pt idx="0">
                  <c:v>Yarra Valley </c:v>
                </c:pt>
                <c:pt idx="1">
                  <c:v>Gippsland </c:v>
                </c:pt>
                <c:pt idx="2">
                  <c:v>North East </c:v>
                </c:pt>
                <c:pt idx="3">
                  <c:v>GWMWater</c:v>
                </c:pt>
                <c:pt idx="4">
                  <c:v>Coliban </c:v>
                </c:pt>
                <c:pt idx="5">
                  <c:v>Goulburn Valley </c:v>
                </c:pt>
                <c:pt idx="6">
                  <c:v>Wannon </c:v>
                </c:pt>
                <c:pt idx="7">
                  <c:v>South East </c:v>
                </c:pt>
                <c:pt idx="8">
                  <c:v>Central Highlands </c:v>
                </c:pt>
                <c:pt idx="9">
                  <c:v>South Gippsland </c:v>
                </c:pt>
                <c:pt idx="10">
                  <c:v>Barwon </c:v>
                </c:pt>
                <c:pt idx="11">
                  <c:v>City West </c:v>
                </c:pt>
                <c:pt idx="12">
                  <c:v>East Gippsland </c:v>
                </c:pt>
                <c:pt idx="13">
                  <c:v>Western </c:v>
                </c:pt>
                <c:pt idx="14">
                  <c:v>Westernport </c:v>
                </c:pt>
                <c:pt idx="15">
                  <c:v>Lower Murray </c:v>
                </c:pt>
              </c:strCache>
            </c:strRef>
          </c:cat>
          <c:val>
            <c:numRef>
              <c:f>'4. Customer responsiveness'!$H$75:$H$90</c:f>
              <c:numCache>
                <c:formatCode>_(* #,##0.00_);_(* \(#,##0.00\);_(* "-"??_);_(@_)</c:formatCode>
                <c:ptCount val="16"/>
                <c:pt idx="0">
                  <c:v>1.2355579786159512</c:v>
                </c:pt>
                <c:pt idx="1">
                  <c:v>1.4216004287366373</c:v>
                </c:pt>
                <c:pt idx="2">
                  <c:v>0.37748204071413438</c:v>
                </c:pt>
                <c:pt idx="3">
                  <c:v>0.45387673333959366</c:v>
                </c:pt>
                <c:pt idx="4">
                  <c:v>0.64462982818588355</c:v>
                </c:pt>
                <c:pt idx="5">
                  <c:v>0.45210843879729073</c:v>
                </c:pt>
                <c:pt idx="6">
                  <c:v>0.58888734931411946</c:v>
                </c:pt>
                <c:pt idx="7">
                  <c:v>0.45860121488191785</c:v>
                </c:pt>
                <c:pt idx="8">
                  <c:v>0.86553888591775274</c:v>
                </c:pt>
                <c:pt idx="9">
                  <c:v>0.69108834332109026</c:v>
                </c:pt>
                <c:pt idx="10">
                  <c:v>0.42796623272210021</c:v>
                </c:pt>
                <c:pt idx="11">
                  <c:v>0.34345377112240694</c:v>
                </c:pt>
                <c:pt idx="12">
                  <c:v>0.36472148541114058</c:v>
                </c:pt>
                <c:pt idx="13">
                  <c:v>0.26017550822419194</c:v>
                </c:pt>
                <c:pt idx="14">
                  <c:v>0.57823932027377856</c:v>
                </c:pt>
                <c:pt idx="15">
                  <c:v>0.31727379553466506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5F-422E-ADB4-4D4B3D7ED029}"/>
            </c:ext>
          </c:extLst>
        </c:ser>
        <c:ser>
          <c:idx val="4"/>
          <c:order val="4"/>
          <c:tx>
            <c:strRef>
              <c:f>'4. Customer responsiveness'!$I$74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'4. Customer responsiveness'!$D$75:$D$90</c:f>
              <c:strCache>
                <c:ptCount val="16"/>
                <c:pt idx="0">
                  <c:v>Yarra Valley </c:v>
                </c:pt>
                <c:pt idx="1">
                  <c:v>Gippsland </c:v>
                </c:pt>
                <c:pt idx="2">
                  <c:v>North East </c:v>
                </c:pt>
                <c:pt idx="3">
                  <c:v>GWMWater</c:v>
                </c:pt>
                <c:pt idx="4">
                  <c:v>Coliban </c:v>
                </c:pt>
                <c:pt idx="5">
                  <c:v>Goulburn Valley </c:v>
                </c:pt>
                <c:pt idx="6">
                  <c:v>Wannon </c:v>
                </c:pt>
                <c:pt idx="7">
                  <c:v>South East </c:v>
                </c:pt>
                <c:pt idx="8">
                  <c:v>Central Highlands </c:v>
                </c:pt>
                <c:pt idx="9">
                  <c:v>South Gippsland </c:v>
                </c:pt>
                <c:pt idx="10">
                  <c:v>Barwon </c:v>
                </c:pt>
                <c:pt idx="11">
                  <c:v>City West </c:v>
                </c:pt>
                <c:pt idx="12">
                  <c:v>East Gippsland </c:v>
                </c:pt>
                <c:pt idx="13">
                  <c:v>Western </c:v>
                </c:pt>
                <c:pt idx="14">
                  <c:v>Westernport </c:v>
                </c:pt>
                <c:pt idx="15">
                  <c:v>Lower Murray </c:v>
                </c:pt>
              </c:strCache>
            </c:strRef>
          </c:cat>
          <c:val>
            <c:numRef>
              <c:f>'4. Customer responsiveness'!$I$75:$I$90</c:f>
              <c:numCache>
                <c:formatCode>_(* #,##0.00_);_(* \(#,##0.00\);_(* "-"??_);_(@_)</c:formatCode>
                <c:ptCount val="16"/>
                <c:pt idx="0">
                  <c:v>1.100395942423968</c:v>
                </c:pt>
                <c:pt idx="1">
                  <c:v>0.91713797368091943</c:v>
                </c:pt>
                <c:pt idx="2">
                  <c:v>0.65645929383193891</c:v>
                </c:pt>
                <c:pt idx="3">
                  <c:v>0.65518532384874584</c:v>
                </c:pt>
                <c:pt idx="4">
                  <c:v>0.63570500199462099</c:v>
                </c:pt>
                <c:pt idx="5">
                  <c:v>0.58561024569087083</c:v>
                </c:pt>
                <c:pt idx="6">
                  <c:v>0.52978006100497665</c:v>
                </c:pt>
                <c:pt idx="7">
                  <c:v>0.52312420982504482</c:v>
                </c:pt>
                <c:pt idx="8">
                  <c:v>0.51159050576752441</c:v>
                </c:pt>
                <c:pt idx="9">
                  <c:v>0.4867341095628937</c:v>
                </c:pt>
                <c:pt idx="10">
                  <c:v>0.41374152613929699</c:v>
                </c:pt>
                <c:pt idx="11">
                  <c:v>0.40721766685580024</c:v>
                </c:pt>
                <c:pt idx="12">
                  <c:v>0.35585732984293195</c:v>
                </c:pt>
                <c:pt idx="13">
                  <c:v>0.29604626068671663</c:v>
                </c:pt>
                <c:pt idx="14">
                  <c:v>0.29554937413073712</c:v>
                </c:pt>
                <c:pt idx="15">
                  <c:v>0.29145172102241262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5F-422E-ADB4-4D4B3D7ED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1970560"/>
        <c:axId val="131972096"/>
      </c:barChart>
      <c:catAx>
        <c:axId val="13197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972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97209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9705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7894091039"/>
          <c:y val="0.94230760099711153"/>
          <c:w val="0.5701057492294791"/>
          <c:h val="4.326910141257467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650684931506849E-2"/>
          <c:y val="8.1005697076991692E-2"/>
          <c:w val="0.92294520547945202"/>
          <c:h val="0.578213079135768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Customer responsiveness'!$E$53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responsiveness'!$D$54:$D$69</c:f>
              <c:strCache>
                <c:ptCount val="16"/>
                <c:pt idx="0">
                  <c:v>East Gippsland </c:v>
                </c:pt>
                <c:pt idx="1">
                  <c:v>North East </c:v>
                </c:pt>
                <c:pt idx="2">
                  <c:v>South Gippsland </c:v>
                </c:pt>
                <c:pt idx="3">
                  <c:v>Wannon </c:v>
                </c:pt>
                <c:pt idx="4">
                  <c:v>Westernport </c:v>
                </c:pt>
                <c:pt idx="5">
                  <c:v>Goulburn Valley </c:v>
                </c:pt>
                <c:pt idx="6">
                  <c:v>Lower Murray </c:v>
                </c:pt>
                <c:pt idx="7">
                  <c:v>GWMWater</c:v>
                </c:pt>
                <c:pt idx="8">
                  <c:v>Yarra Valley </c:v>
                </c:pt>
                <c:pt idx="9">
                  <c:v>Coliban </c:v>
                </c:pt>
                <c:pt idx="10">
                  <c:v>Barwon </c:v>
                </c:pt>
                <c:pt idx="11">
                  <c:v>City West </c:v>
                </c:pt>
                <c:pt idx="12">
                  <c:v>Western </c:v>
                </c:pt>
                <c:pt idx="13">
                  <c:v>South East </c:v>
                </c:pt>
                <c:pt idx="14">
                  <c:v>Central Highlands </c:v>
                </c:pt>
                <c:pt idx="15">
                  <c:v>Gippsland </c:v>
                </c:pt>
              </c:strCache>
            </c:strRef>
          </c:cat>
          <c:val>
            <c:numRef>
              <c:f>'4. Customer responsiveness'!$E$54:$E$69</c:f>
              <c:numCache>
                <c:formatCode>_-* #,##0_-;\-* #,##0_-;_-* "-"??_-;_-@_-</c:formatCode>
                <c:ptCount val="16"/>
                <c:pt idx="0">
                  <c:v>99.494292008812337</c:v>
                </c:pt>
                <c:pt idx="1">
                  <c:v>90.782484942438174</c:v>
                </c:pt>
                <c:pt idx="2">
                  <c:v>99.452853192185316</c:v>
                </c:pt>
                <c:pt idx="3">
                  <c:v>99.302601498972706</c:v>
                </c:pt>
                <c:pt idx="4">
                  <c:v>97.581292034306159</c:v>
                </c:pt>
                <c:pt idx="5">
                  <c:v>97.221508232055342</c:v>
                </c:pt>
                <c:pt idx="6">
                  <c:v>86.403474450269982</c:v>
                </c:pt>
                <c:pt idx="7">
                  <c:v>93.111547864436034</c:v>
                </c:pt>
                <c:pt idx="8">
                  <c:v>46.85660839410528</c:v>
                </c:pt>
                <c:pt idx="9">
                  <c:v>90.871422196723401</c:v>
                </c:pt>
                <c:pt idx="10">
                  <c:v>88.042215252356698</c:v>
                </c:pt>
                <c:pt idx="11">
                  <c:v>82.465997789560092</c:v>
                </c:pt>
                <c:pt idx="12">
                  <c:v>88.324785998894257</c:v>
                </c:pt>
                <c:pt idx="13">
                  <c:v>77.152155554182372</c:v>
                </c:pt>
                <c:pt idx="14">
                  <c:v>88.20457018498368</c:v>
                </c:pt>
                <c:pt idx="15">
                  <c:v>88.803494862875169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5-4FFE-AE5E-6B94BA27025A}"/>
            </c:ext>
          </c:extLst>
        </c:ser>
        <c:ser>
          <c:idx val="1"/>
          <c:order val="1"/>
          <c:tx>
            <c:strRef>
              <c:f>'4. Customer responsiveness'!$F$53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responsiveness'!$D$54:$D$69</c:f>
              <c:strCache>
                <c:ptCount val="16"/>
                <c:pt idx="0">
                  <c:v>East Gippsland </c:v>
                </c:pt>
                <c:pt idx="1">
                  <c:v>North East </c:v>
                </c:pt>
                <c:pt idx="2">
                  <c:v>South Gippsland </c:v>
                </c:pt>
                <c:pt idx="3">
                  <c:v>Wannon </c:v>
                </c:pt>
                <c:pt idx="4">
                  <c:v>Westernport </c:v>
                </c:pt>
                <c:pt idx="5">
                  <c:v>Goulburn Valley </c:v>
                </c:pt>
                <c:pt idx="6">
                  <c:v>Lower Murray </c:v>
                </c:pt>
                <c:pt idx="7">
                  <c:v>GWMWater</c:v>
                </c:pt>
                <c:pt idx="8">
                  <c:v>Yarra Valley </c:v>
                </c:pt>
                <c:pt idx="9">
                  <c:v>Coliban </c:v>
                </c:pt>
                <c:pt idx="10">
                  <c:v>Barwon </c:v>
                </c:pt>
                <c:pt idx="11">
                  <c:v>City West </c:v>
                </c:pt>
                <c:pt idx="12">
                  <c:v>Western </c:v>
                </c:pt>
                <c:pt idx="13">
                  <c:v>South East </c:v>
                </c:pt>
                <c:pt idx="14">
                  <c:v>Central Highlands </c:v>
                </c:pt>
                <c:pt idx="15">
                  <c:v>Gippsland </c:v>
                </c:pt>
              </c:strCache>
            </c:strRef>
          </c:cat>
          <c:val>
            <c:numRef>
              <c:f>'4. Customer responsiveness'!$F$54:$F$69</c:f>
              <c:numCache>
                <c:formatCode>_-* #,##0_-;\-* #,##0_-;_-* "-"??_-;_-@_-</c:formatCode>
                <c:ptCount val="16"/>
                <c:pt idx="0">
                  <c:v>99.816967598318087</c:v>
                </c:pt>
                <c:pt idx="1">
                  <c:v>93.460045509302631</c:v>
                </c:pt>
                <c:pt idx="2">
                  <c:v>98.314526496214825</c:v>
                </c:pt>
                <c:pt idx="3">
                  <c:v>98.764427568333176</c:v>
                </c:pt>
                <c:pt idx="4">
                  <c:v>98.819676605035127</c:v>
                </c:pt>
                <c:pt idx="5">
                  <c:v>97.270908087220533</c:v>
                </c:pt>
                <c:pt idx="6">
                  <c:v>94.120166159907498</c:v>
                </c:pt>
                <c:pt idx="7">
                  <c:v>92.287996722654654</c:v>
                </c:pt>
                <c:pt idx="8">
                  <c:v>64.309157581527799</c:v>
                </c:pt>
                <c:pt idx="9">
                  <c:v>92.086621429156096</c:v>
                </c:pt>
                <c:pt idx="10">
                  <c:v>84.76587567471681</c:v>
                </c:pt>
                <c:pt idx="11">
                  <c:v>80.75858761022765</c:v>
                </c:pt>
                <c:pt idx="12">
                  <c:v>84.129872966184976</c:v>
                </c:pt>
                <c:pt idx="13">
                  <c:v>67.363634562858067</c:v>
                </c:pt>
                <c:pt idx="14">
                  <c:v>89.391857690360837</c:v>
                </c:pt>
                <c:pt idx="15">
                  <c:v>84.34445567913717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5-4FFE-AE5E-6B94BA27025A}"/>
            </c:ext>
          </c:extLst>
        </c:ser>
        <c:ser>
          <c:idx val="2"/>
          <c:order val="2"/>
          <c:tx>
            <c:strRef>
              <c:f>'4. Customer responsiveness'!$G$53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responsiveness'!$D$54:$D$69</c:f>
              <c:strCache>
                <c:ptCount val="16"/>
                <c:pt idx="0">
                  <c:v>East Gippsland </c:v>
                </c:pt>
                <c:pt idx="1">
                  <c:v>North East </c:v>
                </c:pt>
                <c:pt idx="2">
                  <c:v>South Gippsland </c:v>
                </c:pt>
                <c:pt idx="3">
                  <c:v>Wannon </c:v>
                </c:pt>
                <c:pt idx="4">
                  <c:v>Westernport </c:v>
                </c:pt>
                <c:pt idx="5">
                  <c:v>Goulburn Valley </c:v>
                </c:pt>
                <c:pt idx="6">
                  <c:v>Lower Murray </c:v>
                </c:pt>
                <c:pt idx="7">
                  <c:v>GWMWater</c:v>
                </c:pt>
                <c:pt idx="8">
                  <c:v>Yarra Valley </c:v>
                </c:pt>
                <c:pt idx="9">
                  <c:v>Coliban </c:v>
                </c:pt>
                <c:pt idx="10">
                  <c:v>Barwon </c:v>
                </c:pt>
                <c:pt idx="11">
                  <c:v>City West </c:v>
                </c:pt>
                <c:pt idx="12">
                  <c:v>Western </c:v>
                </c:pt>
                <c:pt idx="13">
                  <c:v>South East </c:v>
                </c:pt>
                <c:pt idx="14">
                  <c:v>Central Highlands </c:v>
                </c:pt>
                <c:pt idx="15">
                  <c:v>Gippsland </c:v>
                </c:pt>
              </c:strCache>
            </c:strRef>
          </c:cat>
          <c:val>
            <c:numRef>
              <c:f>'4. Customer responsiveness'!$G$54:$G$69</c:f>
              <c:numCache>
                <c:formatCode>_-* #,##0_-;\-* #,##0_-;_-* "-"??_-;_-@_-</c:formatCode>
                <c:ptCount val="16"/>
                <c:pt idx="0">
                  <c:v>99.052574738598992</c:v>
                </c:pt>
                <c:pt idx="1">
                  <c:v>59.634630357583696</c:v>
                </c:pt>
                <c:pt idx="2">
                  <c:v>98.770215034654342</c:v>
                </c:pt>
                <c:pt idx="3">
                  <c:v>98.789426254130376</c:v>
                </c:pt>
                <c:pt idx="4">
                  <c:v>98.274065390126353</c:v>
                </c:pt>
                <c:pt idx="5">
                  <c:v>98.550043106826564</c:v>
                </c:pt>
                <c:pt idx="6">
                  <c:v>94.781006958657386</c:v>
                </c:pt>
                <c:pt idx="7">
                  <c:v>91.059636549782439</c:v>
                </c:pt>
                <c:pt idx="8">
                  <c:v>54.417961949214586</c:v>
                </c:pt>
                <c:pt idx="9">
                  <c:v>86.524834274891433</c:v>
                </c:pt>
                <c:pt idx="10">
                  <c:v>79.031267007250577</c:v>
                </c:pt>
                <c:pt idx="11">
                  <c:v>81.272966686767006</c:v>
                </c:pt>
                <c:pt idx="12">
                  <c:v>74.981529867555636</c:v>
                </c:pt>
                <c:pt idx="13">
                  <c:v>52.635322742552738</c:v>
                </c:pt>
                <c:pt idx="14">
                  <c:v>79.701071293701432</c:v>
                </c:pt>
                <c:pt idx="15">
                  <c:v>83.525865458426168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D5-4FFE-AE5E-6B94BA27025A}"/>
            </c:ext>
          </c:extLst>
        </c:ser>
        <c:ser>
          <c:idx val="3"/>
          <c:order val="3"/>
          <c:tx>
            <c:strRef>
              <c:f>'4. Customer responsiveness'!$H$53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responsiveness'!$D$54:$D$69</c:f>
              <c:strCache>
                <c:ptCount val="16"/>
                <c:pt idx="0">
                  <c:v>East Gippsland </c:v>
                </c:pt>
                <c:pt idx="1">
                  <c:v>North East </c:v>
                </c:pt>
                <c:pt idx="2">
                  <c:v>South Gippsland </c:v>
                </c:pt>
                <c:pt idx="3">
                  <c:v>Wannon </c:v>
                </c:pt>
                <c:pt idx="4">
                  <c:v>Westernport </c:v>
                </c:pt>
                <c:pt idx="5">
                  <c:v>Goulburn Valley </c:v>
                </c:pt>
                <c:pt idx="6">
                  <c:v>Lower Murray </c:v>
                </c:pt>
                <c:pt idx="7">
                  <c:v>GWMWater</c:v>
                </c:pt>
                <c:pt idx="8">
                  <c:v>Yarra Valley </c:v>
                </c:pt>
                <c:pt idx="9">
                  <c:v>Coliban </c:v>
                </c:pt>
                <c:pt idx="10">
                  <c:v>Barwon </c:v>
                </c:pt>
                <c:pt idx="11">
                  <c:v>City West </c:v>
                </c:pt>
                <c:pt idx="12">
                  <c:v>Western </c:v>
                </c:pt>
                <c:pt idx="13">
                  <c:v>South East </c:v>
                </c:pt>
                <c:pt idx="14">
                  <c:v>Central Highlands </c:v>
                </c:pt>
                <c:pt idx="15">
                  <c:v>Gippsland </c:v>
                </c:pt>
              </c:strCache>
            </c:strRef>
          </c:cat>
          <c:val>
            <c:numRef>
              <c:f>'4. Customer responsiveness'!$H$54:$H$69</c:f>
              <c:numCache>
                <c:formatCode>_-* #,##0_-;\-* #,##0_-;_-* "-"??_-;_-@_-</c:formatCode>
                <c:ptCount val="16"/>
                <c:pt idx="0">
                  <c:v>99.830567598544874</c:v>
                </c:pt>
                <c:pt idx="1">
                  <c:v>98.420751166025696</c:v>
                </c:pt>
                <c:pt idx="2">
                  <c:v>98.504983388704318</c:v>
                </c:pt>
                <c:pt idx="3">
                  <c:v>98.657872757121041</c:v>
                </c:pt>
                <c:pt idx="4">
                  <c:v>95.790800252047887</c:v>
                </c:pt>
                <c:pt idx="5">
                  <c:v>96.738492496017443</c:v>
                </c:pt>
                <c:pt idx="6">
                  <c:v>93.771337832473193</c:v>
                </c:pt>
                <c:pt idx="7">
                  <c:v>90.971309544473925</c:v>
                </c:pt>
                <c:pt idx="8">
                  <c:v>90.179367022272842</c:v>
                </c:pt>
                <c:pt idx="9">
                  <c:v>83.033010672623476</c:v>
                </c:pt>
                <c:pt idx="10">
                  <c:v>66.970755866165192</c:v>
                </c:pt>
                <c:pt idx="11">
                  <c:v>50.456906716500924</c:v>
                </c:pt>
                <c:pt idx="12">
                  <c:v>75.846536191363782</c:v>
                </c:pt>
                <c:pt idx="13">
                  <c:v>58.229153822075943</c:v>
                </c:pt>
                <c:pt idx="14">
                  <c:v>58.588584536499802</c:v>
                </c:pt>
                <c:pt idx="15">
                  <c:v>67.828386250223659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D5-4FFE-AE5E-6B94BA27025A}"/>
            </c:ext>
          </c:extLst>
        </c:ser>
        <c:ser>
          <c:idx val="4"/>
          <c:order val="4"/>
          <c:tx>
            <c:strRef>
              <c:f>'4. Customer responsiveness'!$I$53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'4. Customer responsiveness'!$D$54:$D$69</c:f>
              <c:strCache>
                <c:ptCount val="16"/>
                <c:pt idx="0">
                  <c:v>East Gippsland </c:v>
                </c:pt>
                <c:pt idx="1">
                  <c:v>North East </c:v>
                </c:pt>
                <c:pt idx="2">
                  <c:v>South Gippsland </c:v>
                </c:pt>
                <c:pt idx="3">
                  <c:v>Wannon </c:v>
                </c:pt>
                <c:pt idx="4">
                  <c:v>Westernport </c:v>
                </c:pt>
                <c:pt idx="5">
                  <c:v>Goulburn Valley </c:v>
                </c:pt>
                <c:pt idx="6">
                  <c:v>Lower Murray </c:v>
                </c:pt>
                <c:pt idx="7">
                  <c:v>GWMWater</c:v>
                </c:pt>
                <c:pt idx="8">
                  <c:v>Yarra Valley </c:v>
                </c:pt>
                <c:pt idx="9">
                  <c:v>Coliban </c:v>
                </c:pt>
                <c:pt idx="10">
                  <c:v>Barwon </c:v>
                </c:pt>
                <c:pt idx="11">
                  <c:v>City West </c:v>
                </c:pt>
                <c:pt idx="12">
                  <c:v>Western </c:v>
                </c:pt>
                <c:pt idx="13">
                  <c:v>South East </c:v>
                </c:pt>
                <c:pt idx="14">
                  <c:v>Central Highlands </c:v>
                </c:pt>
                <c:pt idx="15">
                  <c:v>Gippsland </c:v>
                </c:pt>
              </c:strCache>
            </c:strRef>
          </c:cat>
          <c:val>
            <c:numRef>
              <c:f>'4. Customer responsiveness'!$I$54:$I$69</c:f>
              <c:numCache>
                <c:formatCode>_-* #,##0_-;\-* #,##0_-;_-* "-"??_-;_-@_-</c:formatCode>
                <c:ptCount val="16"/>
                <c:pt idx="0">
                  <c:v>99.540119760479044</c:v>
                </c:pt>
                <c:pt idx="1">
                  <c:v>98.621203651947084</c:v>
                </c:pt>
                <c:pt idx="2">
                  <c:v>98.190090662741298</c:v>
                </c:pt>
                <c:pt idx="3">
                  <c:v>98.150372327648327</c:v>
                </c:pt>
                <c:pt idx="4">
                  <c:v>97.578564340059543</c:v>
                </c:pt>
                <c:pt idx="5">
                  <c:v>95.252649879423473</c:v>
                </c:pt>
                <c:pt idx="6">
                  <c:v>93.377395315826831</c:v>
                </c:pt>
                <c:pt idx="7">
                  <c:v>92.933936196935434</c:v>
                </c:pt>
                <c:pt idx="8">
                  <c:v>88.522595398660116</c:v>
                </c:pt>
                <c:pt idx="9">
                  <c:v>81.213136614637648</c:v>
                </c:pt>
                <c:pt idx="10">
                  <c:v>76.526184171815231</c:v>
                </c:pt>
                <c:pt idx="11">
                  <c:v>76.50047413397553</c:v>
                </c:pt>
                <c:pt idx="12">
                  <c:v>75.937804078876823</c:v>
                </c:pt>
                <c:pt idx="13">
                  <c:v>72.378896755403844</c:v>
                </c:pt>
                <c:pt idx="14">
                  <c:v>62.049685205809489</c:v>
                </c:pt>
                <c:pt idx="15">
                  <c:v>61.240789920329064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D5-4FFE-AE5E-6B94BA270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2089728"/>
        <c:axId val="132091264"/>
      </c:barChart>
      <c:catAx>
        <c:axId val="13208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091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091264"/>
        <c:scaling>
          <c:orientation val="minMax"/>
          <c:max val="100"/>
          <c:min val="5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089728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941802797038428"/>
          <c:y val="0.94951926661341246"/>
          <c:w val="0.54894174795314765"/>
          <c:h val="4.326920004564649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53877672829483E-2"/>
          <c:y val="8.0110497237569064E-2"/>
          <c:w val="0.94825239582358767"/>
          <c:h val="0.621546961325966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Customer responsiveness'!$E$31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responsiveness'!$D$32:$D$47</c:f>
              <c:strCache>
                <c:ptCount val="16"/>
                <c:pt idx="0">
                  <c:v>Gippsland </c:v>
                </c:pt>
                <c:pt idx="1">
                  <c:v>Central Highlands </c:v>
                </c:pt>
                <c:pt idx="2">
                  <c:v>Coliban </c:v>
                </c:pt>
                <c:pt idx="3">
                  <c:v>City West </c:v>
                </c:pt>
                <c:pt idx="4">
                  <c:v>South East </c:v>
                </c:pt>
                <c:pt idx="5">
                  <c:v>Yarra Valley </c:v>
                </c:pt>
                <c:pt idx="6">
                  <c:v>Barwon </c:v>
                </c:pt>
                <c:pt idx="7">
                  <c:v>Western </c:v>
                </c:pt>
                <c:pt idx="8">
                  <c:v>Goulburn Valley </c:v>
                </c:pt>
                <c:pt idx="9">
                  <c:v>Wannon </c:v>
                </c:pt>
                <c:pt idx="10">
                  <c:v>Lower Murray </c:v>
                </c:pt>
                <c:pt idx="11">
                  <c:v>GWMWater</c:v>
                </c:pt>
                <c:pt idx="12">
                  <c:v>Westernport </c:v>
                </c:pt>
                <c:pt idx="13">
                  <c:v>North East </c:v>
                </c:pt>
                <c:pt idx="14">
                  <c:v>South Gippsland </c:v>
                </c:pt>
                <c:pt idx="15">
                  <c:v>East Gippsland </c:v>
                </c:pt>
              </c:strCache>
            </c:strRef>
          </c:cat>
          <c:val>
            <c:numRef>
              <c:f>'4. Customer responsiveness'!$E$32:$E$47</c:f>
              <c:numCache>
                <c:formatCode>_-* #,##0_-;\-* #,##0_-;_-* "-"??_-;_-@_-</c:formatCode>
                <c:ptCount val="16"/>
                <c:pt idx="0">
                  <c:v>16.578391715880592</c:v>
                </c:pt>
                <c:pt idx="1">
                  <c:v>16.596895835394204</c:v>
                </c:pt>
                <c:pt idx="2">
                  <c:v>13.862911965321604</c:v>
                </c:pt>
                <c:pt idx="3">
                  <c:v>25.975876904780883</c:v>
                </c:pt>
                <c:pt idx="4">
                  <c:v>34.689861789120272</c:v>
                </c:pt>
                <c:pt idx="5">
                  <c:v>138.13100177482534</c:v>
                </c:pt>
                <c:pt idx="6">
                  <c:v>18.572605516289393</c:v>
                </c:pt>
                <c:pt idx="7">
                  <c:v>21.026875107238862</c:v>
                </c:pt>
                <c:pt idx="8">
                  <c:v>0</c:v>
                </c:pt>
                <c:pt idx="9">
                  <c:v>14.002141389588216</c:v>
                </c:pt>
                <c:pt idx="10">
                  <c:v>18.734732764692076</c:v>
                </c:pt>
                <c:pt idx="11">
                  <c:v>10.728081108288194</c:v>
                </c:pt>
                <c:pt idx="12">
                  <c:v>9.7734929351514772</c:v>
                </c:pt>
                <c:pt idx="13">
                  <c:v>15.004597358237193</c:v>
                </c:pt>
                <c:pt idx="14">
                  <c:v>5.0249724939784111</c:v>
                </c:pt>
                <c:pt idx="15">
                  <c:v>7.6750751051472061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C-4033-89BF-3C6D166EC82E}"/>
            </c:ext>
          </c:extLst>
        </c:ser>
        <c:ser>
          <c:idx val="1"/>
          <c:order val="1"/>
          <c:tx>
            <c:strRef>
              <c:f>'4. Customer responsiveness'!$F$31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responsiveness'!$D$32:$D$47</c:f>
              <c:strCache>
                <c:ptCount val="16"/>
                <c:pt idx="0">
                  <c:v>Gippsland </c:v>
                </c:pt>
                <c:pt idx="1">
                  <c:v>Central Highlands </c:v>
                </c:pt>
                <c:pt idx="2">
                  <c:v>Coliban </c:v>
                </c:pt>
                <c:pt idx="3">
                  <c:v>City West </c:v>
                </c:pt>
                <c:pt idx="4">
                  <c:v>South East </c:v>
                </c:pt>
                <c:pt idx="5">
                  <c:v>Yarra Valley </c:v>
                </c:pt>
                <c:pt idx="6">
                  <c:v>Barwon </c:v>
                </c:pt>
                <c:pt idx="7">
                  <c:v>Western </c:v>
                </c:pt>
                <c:pt idx="8">
                  <c:v>Goulburn Valley </c:v>
                </c:pt>
                <c:pt idx="9">
                  <c:v>Wannon </c:v>
                </c:pt>
                <c:pt idx="10">
                  <c:v>Lower Murray </c:v>
                </c:pt>
                <c:pt idx="11">
                  <c:v>GWMWater</c:v>
                </c:pt>
                <c:pt idx="12">
                  <c:v>Westernport </c:v>
                </c:pt>
                <c:pt idx="13">
                  <c:v>North East </c:v>
                </c:pt>
                <c:pt idx="14">
                  <c:v>South Gippsland </c:v>
                </c:pt>
                <c:pt idx="15">
                  <c:v>East Gippsland </c:v>
                </c:pt>
              </c:strCache>
            </c:strRef>
          </c:cat>
          <c:val>
            <c:numRef>
              <c:f>'4. Customer responsiveness'!$F$32:$F$47</c:f>
              <c:numCache>
                <c:formatCode>_-* #,##0_-;\-* #,##0_-;_-* "-"??_-;_-@_-</c:formatCode>
                <c:ptCount val="16"/>
                <c:pt idx="0">
                  <c:v>22.60099637681159</c:v>
                </c:pt>
                <c:pt idx="1">
                  <c:v>15.361842866440089</c:v>
                </c:pt>
                <c:pt idx="2">
                  <c:v>12.745551281001882</c:v>
                </c:pt>
                <c:pt idx="3">
                  <c:v>25.711935333111956</c:v>
                </c:pt>
                <c:pt idx="4">
                  <c:v>49.568373056835163</c:v>
                </c:pt>
                <c:pt idx="5">
                  <c:v>95.11340174509607</c:v>
                </c:pt>
                <c:pt idx="6">
                  <c:v>21.891040098662813</c:v>
                </c:pt>
                <c:pt idx="7">
                  <c:v>17.448058093400793</c:v>
                </c:pt>
                <c:pt idx="8">
                  <c:v>8.8419472812586246</c:v>
                </c:pt>
                <c:pt idx="9">
                  <c:v>14.409215562185457</c:v>
                </c:pt>
                <c:pt idx="10">
                  <c:v>13.975821163975848</c:v>
                </c:pt>
                <c:pt idx="11">
                  <c:v>11.677360712822614</c:v>
                </c:pt>
                <c:pt idx="12">
                  <c:v>9.1037729412567376</c:v>
                </c:pt>
                <c:pt idx="13">
                  <c:v>13.062428055146567</c:v>
                </c:pt>
                <c:pt idx="14">
                  <c:v>5.7662619625767748</c:v>
                </c:pt>
                <c:pt idx="15">
                  <c:v>6.8066188473905527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C-4033-89BF-3C6D166EC82E}"/>
            </c:ext>
          </c:extLst>
        </c:ser>
        <c:ser>
          <c:idx val="2"/>
          <c:order val="2"/>
          <c:tx>
            <c:strRef>
              <c:f>'4. Customer responsiveness'!$G$31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responsiveness'!$D$32:$D$47</c:f>
              <c:strCache>
                <c:ptCount val="16"/>
                <c:pt idx="0">
                  <c:v>Gippsland </c:v>
                </c:pt>
                <c:pt idx="1">
                  <c:v>Central Highlands </c:v>
                </c:pt>
                <c:pt idx="2">
                  <c:v>Coliban </c:v>
                </c:pt>
                <c:pt idx="3">
                  <c:v>City West </c:v>
                </c:pt>
                <c:pt idx="4">
                  <c:v>South East </c:v>
                </c:pt>
                <c:pt idx="5">
                  <c:v>Yarra Valley </c:v>
                </c:pt>
                <c:pt idx="6">
                  <c:v>Barwon </c:v>
                </c:pt>
                <c:pt idx="7">
                  <c:v>Western </c:v>
                </c:pt>
                <c:pt idx="8">
                  <c:v>Goulburn Valley </c:v>
                </c:pt>
                <c:pt idx="9">
                  <c:v>Wannon </c:v>
                </c:pt>
                <c:pt idx="10">
                  <c:v>Lower Murray </c:v>
                </c:pt>
                <c:pt idx="11">
                  <c:v>GWMWater</c:v>
                </c:pt>
                <c:pt idx="12">
                  <c:v>Westernport </c:v>
                </c:pt>
                <c:pt idx="13">
                  <c:v>North East </c:v>
                </c:pt>
                <c:pt idx="14">
                  <c:v>South Gippsland </c:v>
                </c:pt>
                <c:pt idx="15">
                  <c:v>East Gippsland </c:v>
                </c:pt>
              </c:strCache>
            </c:strRef>
          </c:cat>
          <c:val>
            <c:numRef>
              <c:f>'4. Customer responsiveness'!$G$32:$G$47</c:f>
              <c:numCache>
                <c:formatCode>_-* #,##0_-;\-* #,##0_-;_-* "-"??_-;_-@_-</c:formatCode>
                <c:ptCount val="16"/>
                <c:pt idx="0">
                  <c:v>26.04959652506038</c:v>
                </c:pt>
                <c:pt idx="1">
                  <c:v>27.112155904040709</c:v>
                </c:pt>
                <c:pt idx="2">
                  <c:v>18.725239199294649</c:v>
                </c:pt>
                <c:pt idx="3">
                  <c:v>26.372490431829089</c:v>
                </c:pt>
                <c:pt idx="4">
                  <c:v>112.10386174222698</c:v>
                </c:pt>
                <c:pt idx="5">
                  <c:v>116.13049918502023</c:v>
                </c:pt>
                <c:pt idx="6">
                  <c:v>25.098309954764371</c:v>
                </c:pt>
                <c:pt idx="7">
                  <c:v>17.487917830435176</c:v>
                </c:pt>
                <c:pt idx="8">
                  <c:v>7.8769496042009566</c:v>
                </c:pt>
                <c:pt idx="9">
                  <c:v>14.806578552117752</c:v>
                </c:pt>
                <c:pt idx="10">
                  <c:v>14.801596397871473</c:v>
                </c:pt>
                <c:pt idx="11">
                  <c:v>12.4924750447914</c:v>
                </c:pt>
                <c:pt idx="12">
                  <c:v>9.2973817897616264</c:v>
                </c:pt>
                <c:pt idx="13">
                  <c:v>12.531722972331416</c:v>
                </c:pt>
                <c:pt idx="14">
                  <c:v>5.300906344410877</c:v>
                </c:pt>
                <c:pt idx="15">
                  <c:v>7.8100878700112899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3C-4033-89BF-3C6D166EC82E}"/>
            </c:ext>
          </c:extLst>
        </c:ser>
        <c:ser>
          <c:idx val="3"/>
          <c:order val="3"/>
          <c:tx>
            <c:strRef>
              <c:f>'4. Customer responsiveness'!$H$31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responsiveness'!$D$32:$D$47</c:f>
              <c:strCache>
                <c:ptCount val="16"/>
                <c:pt idx="0">
                  <c:v>Gippsland </c:v>
                </c:pt>
                <c:pt idx="1">
                  <c:v>Central Highlands </c:v>
                </c:pt>
                <c:pt idx="2">
                  <c:v>Coliban </c:v>
                </c:pt>
                <c:pt idx="3">
                  <c:v>City West </c:v>
                </c:pt>
                <c:pt idx="4">
                  <c:v>South East </c:v>
                </c:pt>
                <c:pt idx="5">
                  <c:v>Yarra Valley </c:v>
                </c:pt>
                <c:pt idx="6">
                  <c:v>Barwon </c:v>
                </c:pt>
                <c:pt idx="7">
                  <c:v>Western </c:v>
                </c:pt>
                <c:pt idx="8">
                  <c:v>Goulburn Valley </c:v>
                </c:pt>
                <c:pt idx="9">
                  <c:v>Wannon </c:v>
                </c:pt>
                <c:pt idx="10">
                  <c:v>Lower Murray </c:v>
                </c:pt>
                <c:pt idx="11">
                  <c:v>GWMWater</c:v>
                </c:pt>
                <c:pt idx="12">
                  <c:v>Westernport </c:v>
                </c:pt>
                <c:pt idx="13">
                  <c:v>North East </c:v>
                </c:pt>
                <c:pt idx="14">
                  <c:v>South Gippsland </c:v>
                </c:pt>
                <c:pt idx="15">
                  <c:v>East Gippsland </c:v>
                </c:pt>
              </c:strCache>
            </c:strRef>
          </c:cat>
          <c:val>
            <c:numRef>
              <c:f>'4. Customer responsiveness'!$H$32:$H$47</c:f>
              <c:numCache>
                <c:formatCode>_-* #,##0_-;\-* #,##0_-;_-* "-"??_-;_-@_-</c:formatCode>
                <c:ptCount val="16"/>
                <c:pt idx="0">
                  <c:v>54.470009344122147</c:v>
                </c:pt>
                <c:pt idx="1">
                  <c:v>43.610521040152669</c:v>
                </c:pt>
                <c:pt idx="2">
                  <c:v>38.585306527674362</c:v>
                </c:pt>
                <c:pt idx="3">
                  <c:v>187.59850886560324</c:v>
                </c:pt>
                <c:pt idx="4">
                  <c:v>78.629531644336851</c:v>
                </c:pt>
                <c:pt idx="5">
                  <c:v>27.280466002372389</c:v>
                </c:pt>
                <c:pt idx="6">
                  <c:v>33.121653462793532</c:v>
                </c:pt>
                <c:pt idx="7">
                  <c:v>18.021299316557936</c:v>
                </c:pt>
                <c:pt idx="8">
                  <c:v>15.040328666051815</c:v>
                </c:pt>
                <c:pt idx="9">
                  <c:v>14.616047924886956</c:v>
                </c:pt>
                <c:pt idx="10">
                  <c:v>14.58960976578007</c:v>
                </c:pt>
                <c:pt idx="11">
                  <c:v>12.292558335606417</c:v>
                </c:pt>
                <c:pt idx="12">
                  <c:v>7.8105229993698799</c:v>
                </c:pt>
                <c:pt idx="13">
                  <c:v>10.022850012273954</c:v>
                </c:pt>
                <c:pt idx="14">
                  <c:v>5.7183425618309345</c:v>
                </c:pt>
                <c:pt idx="15">
                  <c:v>7.4327253700104645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3C-4033-89BF-3C6D166EC82E}"/>
            </c:ext>
          </c:extLst>
        </c:ser>
        <c:ser>
          <c:idx val="4"/>
          <c:order val="4"/>
          <c:tx>
            <c:strRef>
              <c:f>'4. Customer responsiveness'!$I$31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'4. Customer responsiveness'!$D$32:$D$47</c:f>
              <c:strCache>
                <c:ptCount val="16"/>
                <c:pt idx="0">
                  <c:v>Gippsland </c:v>
                </c:pt>
                <c:pt idx="1">
                  <c:v>Central Highlands </c:v>
                </c:pt>
                <c:pt idx="2">
                  <c:v>Coliban </c:v>
                </c:pt>
                <c:pt idx="3">
                  <c:v>City West </c:v>
                </c:pt>
                <c:pt idx="4">
                  <c:v>South East </c:v>
                </c:pt>
                <c:pt idx="5">
                  <c:v>Yarra Valley </c:v>
                </c:pt>
                <c:pt idx="6">
                  <c:v>Barwon </c:v>
                </c:pt>
                <c:pt idx="7">
                  <c:v>Western </c:v>
                </c:pt>
                <c:pt idx="8">
                  <c:v>Goulburn Valley </c:v>
                </c:pt>
                <c:pt idx="9">
                  <c:v>Wannon </c:v>
                </c:pt>
                <c:pt idx="10">
                  <c:v>Lower Murray </c:v>
                </c:pt>
                <c:pt idx="11">
                  <c:v>GWMWater</c:v>
                </c:pt>
                <c:pt idx="12">
                  <c:v>Westernport </c:v>
                </c:pt>
                <c:pt idx="13">
                  <c:v>North East </c:v>
                </c:pt>
                <c:pt idx="14">
                  <c:v>South Gippsland </c:v>
                </c:pt>
                <c:pt idx="15">
                  <c:v>East Gippsland </c:v>
                </c:pt>
              </c:strCache>
            </c:strRef>
          </c:cat>
          <c:val>
            <c:numRef>
              <c:f>'4. Customer responsiveness'!$I$32:$I$47</c:f>
              <c:numCache>
                <c:formatCode>_-* #,##0_-;\-* #,##0_-;_-* "-"??_-;_-@_-</c:formatCode>
                <c:ptCount val="16"/>
                <c:pt idx="0">
                  <c:v>71.379704878097485</c:v>
                </c:pt>
                <c:pt idx="1">
                  <c:v>52.953528649680671</c:v>
                </c:pt>
                <c:pt idx="2">
                  <c:v>41.145128476911765</c:v>
                </c:pt>
                <c:pt idx="3">
                  <c:v>36.121520120799879</c:v>
                </c:pt>
                <c:pt idx="4">
                  <c:v>34.941988019637641</c:v>
                </c:pt>
                <c:pt idx="5">
                  <c:v>30.904427366689259</c:v>
                </c:pt>
                <c:pt idx="6">
                  <c:v>24.635517799352751</c:v>
                </c:pt>
                <c:pt idx="7">
                  <c:v>18.752109935063647</c:v>
                </c:pt>
                <c:pt idx="8">
                  <c:v>16.708877797094946</c:v>
                </c:pt>
                <c:pt idx="9">
                  <c:v>14.931269517175114</c:v>
                </c:pt>
                <c:pt idx="10">
                  <c:v>12.789262508871538</c:v>
                </c:pt>
                <c:pt idx="11">
                  <c:v>10.704521477015826</c:v>
                </c:pt>
                <c:pt idx="12">
                  <c:v>10.281243797552101</c:v>
                </c:pt>
                <c:pt idx="13">
                  <c:v>8.856344326439352</c:v>
                </c:pt>
                <c:pt idx="14">
                  <c:v>7.0401592452577697</c:v>
                </c:pt>
                <c:pt idx="15">
                  <c:v>6.5564934131736532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3C-4033-89BF-3C6D166EC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2147456"/>
        <c:axId val="132153344"/>
      </c:barChart>
      <c:catAx>
        <c:axId val="13214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153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15334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1474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544971512707252"/>
          <c:y val="0.94951934332308185"/>
          <c:w val="0.50132272920691223"/>
          <c:h val="4.326913429450129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reliability'!$E$9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reliability'!$D$10:$D$25</c:f>
              <c:strCache>
                <c:ptCount val="16"/>
                <c:pt idx="0">
                  <c:v>Yarra Valley </c:v>
                </c:pt>
                <c:pt idx="1">
                  <c:v>City West </c:v>
                </c:pt>
                <c:pt idx="2">
                  <c:v>GWMWater</c:v>
                </c:pt>
                <c:pt idx="3">
                  <c:v>South East </c:v>
                </c:pt>
                <c:pt idx="4">
                  <c:v>North East </c:v>
                </c:pt>
                <c:pt idx="5">
                  <c:v>Barwon </c:v>
                </c:pt>
                <c:pt idx="6">
                  <c:v>Lower Murray </c:v>
                </c:pt>
                <c:pt idx="7">
                  <c:v>Gippsland </c:v>
                </c:pt>
                <c:pt idx="8">
                  <c:v>South Gippsland </c:v>
                </c:pt>
                <c:pt idx="9">
                  <c:v>Goulburn Valley </c:v>
                </c:pt>
                <c:pt idx="10">
                  <c:v>Westernport </c:v>
                </c:pt>
                <c:pt idx="11">
                  <c:v>Coliban </c:v>
                </c:pt>
                <c:pt idx="12">
                  <c:v>Western </c:v>
                </c:pt>
                <c:pt idx="13">
                  <c:v>Central Highlands </c:v>
                </c:pt>
                <c:pt idx="14">
                  <c:v>East Gippsland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reliability'!$E$10:$E$25</c:f>
              <c:numCache>
                <c:formatCode>_-* #,##0.0_-;\-* #,##0.0_-;_-* "-"??_-;_-@_-</c:formatCode>
                <c:ptCount val="16"/>
                <c:pt idx="0">
                  <c:v>61.838164708259981</c:v>
                </c:pt>
                <c:pt idx="1">
                  <c:v>42.051088934914958</c:v>
                </c:pt>
                <c:pt idx="2">
                  <c:v>47.223119147562159</c:v>
                </c:pt>
                <c:pt idx="3">
                  <c:v>35.454606847804065</c:v>
                </c:pt>
                <c:pt idx="4">
                  <c:v>12.849675718061818</c:v>
                </c:pt>
                <c:pt idx="5">
                  <c:v>34.472992900321287</c:v>
                </c:pt>
                <c:pt idx="6">
                  <c:v>32.373709940249867</c:v>
                </c:pt>
                <c:pt idx="7">
                  <c:v>27.339117995821486</c:v>
                </c:pt>
                <c:pt idx="8">
                  <c:v>27.234042553191493</c:v>
                </c:pt>
                <c:pt idx="9">
                  <c:v>19.115955523908639</c:v>
                </c:pt>
                <c:pt idx="10">
                  <c:v>52.383911923998923</c:v>
                </c:pt>
                <c:pt idx="11">
                  <c:v>13.900311080916794</c:v>
                </c:pt>
                <c:pt idx="12">
                  <c:v>20.754716981132077</c:v>
                </c:pt>
                <c:pt idx="13">
                  <c:v>13.198573127229489</c:v>
                </c:pt>
                <c:pt idx="14">
                  <c:v>12.473347547974413</c:v>
                </c:pt>
                <c:pt idx="15">
                  <c:v>8.6734693877551017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81-4839-92E7-C43E4E250992}"/>
            </c:ext>
          </c:extLst>
        </c:ser>
        <c:ser>
          <c:idx val="1"/>
          <c:order val="1"/>
          <c:tx>
            <c:strRef>
              <c:f>'5. Network reliability'!$F$9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reliability'!$D$10:$D$25</c:f>
              <c:strCache>
                <c:ptCount val="16"/>
                <c:pt idx="0">
                  <c:v>Yarra Valley </c:v>
                </c:pt>
                <c:pt idx="1">
                  <c:v>City West </c:v>
                </c:pt>
                <c:pt idx="2">
                  <c:v>GWMWater</c:v>
                </c:pt>
                <c:pt idx="3">
                  <c:v>South East </c:v>
                </c:pt>
                <c:pt idx="4">
                  <c:v>North East </c:v>
                </c:pt>
                <c:pt idx="5">
                  <c:v>Barwon </c:v>
                </c:pt>
                <c:pt idx="6">
                  <c:v>Lower Murray </c:v>
                </c:pt>
                <c:pt idx="7">
                  <c:v>Gippsland </c:v>
                </c:pt>
                <c:pt idx="8">
                  <c:v>South Gippsland </c:v>
                </c:pt>
                <c:pt idx="9">
                  <c:v>Goulburn Valley </c:v>
                </c:pt>
                <c:pt idx="10">
                  <c:v>Westernport </c:v>
                </c:pt>
                <c:pt idx="11">
                  <c:v>Coliban </c:v>
                </c:pt>
                <c:pt idx="12">
                  <c:v>Western </c:v>
                </c:pt>
                <c:pt idx="13">
                  <c:v>Central Highlands </c:v>
                </c:pt>
                <c:pt idx="14">
                  <c:v>East Gippsland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reliability'!$F$10:$F$25</c:f>
              <c:numCache>
                <c:formatCode>_-* #,##0.0_-;\-* #,##0.0_-;_-* "-"??_-;_-@_-</c:formatCode>
                <c:ptCount val="16"/>
                <c:pt idx="0">
                  <c:v>73.555868434432327</c:v>
                </c:pt>
                <c:pt idx="1">
                  <c:v>40.509076558800317</c:v>
                </c:pt>
                <c:pt idx="2">
                  <c:v>42.633228840125398</c:v>
                </c:pt>
                <c:pt idx="3">
                  <c:v>35.74802311725572</c:v>
                </c:pt>
                <c:pt idx="4">
                  <c:v>21.779713752333542</c:v>
                </c:pt>
                <c:pt idx="5">
                  <c:v>32.112743917128405</c:v>
                </c:pt>
                <c:pt idx="6">
                  <c:v>27.861524066950828</c:v>
                </c:pt>
                <c:pt idx="7">
                  <c:v>24.866051740154454</c:v>
                </c:pt>
                <c:pt idx="8">
                  <c:v>24.929178470254953</c:v>
                </c:pt>
                <c:pt idx="9">
                  <c:v>16.194111232279173</c:v>
                </c:pt>
                <c:pt idx="10">
                  <c:v>42.824201163939826</c:v>
                </c:pt>
                <c:pt idx="11">
                  <c:v>13.396619793283943</c:v>
                </c:pt>
                <c:pt idx="12">
                  <c:v>18.271849467690021</c:v>
                </c:pt>
                <c:pt idx="13">
                  <c:v>10.350255804801257</c:v>
                </c:pt>
                <c:pt idx="14">
                  <c:v>11.480812161156585</c:v>
                </c:pt>
                <c:pt idx="15">
                  <c:v>8.2233502538071068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81-4839-92E7-C43E4E250992}"/>
            </c:ext>
          </c:extLst>
        </c:ser>
        <c:ser>
          <c:idx val="2"/>
          <c:order val="2"/>
          <c:tx>
            <c:strRef>
              <c:f>'5. Network reliability'!$G$9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reliability'!$D$10:$D$25</c:f>
              <c:strCache>
                <c:ptCount val="16"/>
                <c:pt idx="0">
                  <c:v>Yarra Valley </c:v>
                </c:pt>
                <c:pt idx="1">
                  <c:v>City West </c:v>
                </c:pt>
                <c:pt idx="2">
                  <c:v>GWMWater</c:v>
                </c:pt>
                <c:pt idx="3">
                  <c:v>South East </c:v>
                </c:pt>
                <c:pt idx="4">
                  <c:v>North East </c:v>
                </c:pt>
                <c:pt idx="5">
                  <c:v>Barwon </c:v>
                </c:pt>
                <c:pt idx="6">
                  <c:v>Lower Murray </c:v>
                </c:pt>
                <c:pt idx="7">
                  <c:v>Gippsland </c:v>
                </c:pt>
                <c:pt idx="8">
                  <c:v>South Gippsland </c:v>
                </c:pt>
                <c:pt idx="9">
                  <c:v>Goulburn Valley </c:v>
                </c:pt>
                <c:pt idx="10">
                  <c:v>Westernport </c:v>
                </c:pt>
                <c:pt idx="11">
                  <c:v>Coliban </c:v>
                </c:pt>
                <c:pt idx="12">
                  <c:v>Western </c:v>
                </c:pt>
                <c:pt idx="13">
                  <c:v>Central Highlands </c:v>
                </c:pt>
                <c:pt idx="14">
                  <c:v>East Gippsland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reliability'!$G$10:$G$25</c:f>
              <c:numCache>
                <c:formatCode>_-* #,##0.0_-;\-* #,##0.0_-;_-* "-"??_-;_-@_-</c:formatCode>
                <c:ptCount val="16"/>
                <c:pt idx="0">
                  <c:v>71.722582897973282</c:v>
                </c:pt>
                <c:pt idx="1">
                  <c:v>44.297277975508706</c:v>
                </c:pt>
                <c:pt idx="2">
                  <c:v>46.533864541832671</c:v>
                </c:pt>
                <c:pt idx="3">
                  <c:v>37.223042836041358</c:v>
                </c:pt>
                <c:pt idx="4">
                  <c:v>20.702789040422658</c:v>
                </c:pt>
                <c:pt idx="5">
                  <c:v>31.407686866305117</c:v>
                </c:pt>
                <c:pt idx="6">
                  <c:v>24.531368063678045</c:v>
                </c:pt>
                <c:pt idx="7">
                  <c:v>24.590408714056938</c:v>
                </c:pt>
                <c:pt idx="8">
                  <c:v>23.033707865168537</c:v>
                </c:pt>
                <c:pt idx="9">
                  <c:v>14.648648648648649</c:v>
                </c:pt>
                <c:pt idx="10">
                  <c:v>40.095007735721595</c:v>
                </c:pt>
                <c:pt idx="11">
                  <c:v>13.132960204486356</c:v>
                </c:pt>
                <c:pt idx="12">
                  <c:v>17.757889778615166</c:v>
                </c:pt>
                <c:pt idx="13">
                  <c:v>15.540331858502341</c:v>
                </c:pt>
                <c:pt idx="14">
                  <c:v>18.467995802728225</c:v>
                </c:pt>
                <c:pt idx="15">
                  <c:v>7.9574252407501271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81-4839-92E7-C43E4E250992}"/>
            </c:ext>
          </c:extLst>
        </c:ser>
        <c:ser>
          <c:idx val="3"/>
          <c:order val="3"/>
          <c:tx>
            <c:strRef>
              <c:f>'5. Network reliability'!$H$9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reliability'!$D$10:$D$25</c:f>
              <c:strCache>
                <c:ptCount val="16"/>
                <c:pt idx="0">
                  <c:v>Yarra Valley </c:v>
                </c:pt>
                <c:pt idx="1">
                  <c:v>City West </c:v>
                </c:pt>
                <c:pt idx="2">
                  <c:v>GWMWater</c:v>
                </c:pt>
                <c:pt idx="3">
                  <c:v>South East </c:v>
                </c:pt>
                <c:pt idx="4">
                  <c:v>North East </c:v>
                </c:pt>
                <c:pt idx="5">
                  <c:v>Barwon </c:v>
                </c:pt>
                <c:pt idx="6">
                  <c:v>Lower Murray </c:v>
                </c:pt>
                <c:pt idx="7">
                  <c:v>Gippsland </c:v>
                </c:pt>
                <c:pt idx="8">
                  <c:v>South Gippsland </c:v>
                </c:pt>
                <c:pt idx="9">
                  <c:v>Goulburn Valley </c:v>
                </c:pt>
                <c:pt idx="10">
                  <c:v>Westernport </c:v>
                </c:pt>
                <c:pt idx="11">
                  <c:v>Coliban </c:v>
                </c:pt>
                <c:pt idx="12">
                  <c:v>Western </c:v>
                </c:pt>
                <c:pt idx="13">
                  <c:v>Central Highlands </c:v>
                </c:pt>
                <c:pt idx="14">
                  <c:v>East Gippsland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reliability'!$H$10:$H$25</c:f>
              <c:numCache>
                <c:formatCode>_-* #,##0.0_-;\-* #,##0.0_-;_-* "-"??_-;_-@_-</c:formatCode>
                <c:ptCount val="16"/>
                <c:pt idx="0">
                  <c:v>67.173481915195012</c:v>
                </c:pt>
                <c:pt idx="1">
                  <c:v>49.532556381410039</c:v>
                </c:pt>
                <c:pt idx="2">
                  <c:v>46.743849493487701</c:v>
                </c:pt>
                <c:pt idx="3">
                  <c:v>37.928024056649534</c:v>
                </c:pt>
                <c:pt idx="4">
                  <c:v>25.076419014148957</c:v>
                </c:pt>
                <c:pt idx="5">
                  <c:v>32.240184757505773</c:v>
                </c:pt>
                <c:pt idx="6">
                  <c:v>28.730720039213828</c:v>
                </c:pt>
                <c:pt idx="7">
                  <c:v>26.124415211450273</c:v>
                </c:pt>
                <c:pt idx="8">
                  <c:v>23.553162853297444</c:v>
                </c:pt>
                <c:pt idx="9">
                  <c:v>17.735042735042736</c:v>
                </c:pt>
                <c:pt idx="10">
                  <c:v>27.350427350427353</c:v>
                </c:pt>
                <c:pt idx="11">
                  <c:v>12.666521074470408</c:v>
                </c:pt>
                <c:pt idx="12">
                  <c:v>13.475795900566943</c:v>
                </c:pt>
                <c:pt idx="13">
                  <c:v>13.374805598755831</c:v>
                </c:pt>
                <c:pt idx="14">
                  <c:v>13.485477178423235</c:v>
                </c:pt>
                <c:pt idx="15">
                  <c:v>9.7652297105849009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81-4839-92E7-C43E4E250992}"/>
            </c:ext>
          </c:extLst>
        </c:ser>
        <c:ser>
          <c:idx val="4"/>
          <c:order val="4"/>
          <c:tx>
            <c:strRef>
              <c:f>'5. Network reliability'!$I$9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reliability'!$D$10:$D$25</c:f>
              <c:strCache>
                <c:ptCount val="16"/>
                <c:pt idx="0">
                  <c:v>Yarra Valley </c:v>
                </c:pt>
                <c:pt idx="1">
                  <c:v>City West </c:v>
                </c:pt>
                <c:pt idx="2">
                  <c:v>GWMWater</c:v>
                </c:pt>
                <c:pt idx="3">
                  <c:v>South East </c:v>
                </c:pt>
                <c:pt idx="4">
                  <c:v>North East </c:v>
                </c:pt>
                <c:pt idx="5">
                  <c:v>Barwon </c:v>
                </c:pt>
                <c:pt idx="6">
                  <c:v>Lower Murray </c:v>
                </c:pt>
                <c:pt idx="7">
                  <c:v>Gippsland </c:v>
                </c:pt>
                <c:pt idx="8">
                  <c:v>South Gippsland </c:v>
                </c:pt>
                <c:pt idx="9">
                  <c:v>Goulburn Valley </c:v>
                </c:pt>
                <c:pt idx="10">
                  <c:v>Westernport </c:v>
                </c:pt>
                <c:pt idx="11">
                  <c:v>Coliban </c:v>
                </c:pt>
                <c:pt idx="12">
                  <c:v>Western </c:v>
                </c:pt>
                <c:pt idx="13">
                  <c:v>Central Highlands </c:v>
                </c:pt>
                <c:pt idx="14">
                  <c:v>East Gippsland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reliability'!$I$10:$I$25</c:f>
              <c:numCache>
                <c:formatCode>_-* #,##0.0_-;\-* #,##0.0_-;_-* "-"??_-;_-@_-</c:formatCode>
                <c:ptCount val="16"/>
                <c:pt idx="0">
                  <c:v>60.347389931265099</c:v>
                </c:pt>
                <c:pt idx="1">
                  <c:v>46.420081841173129</c:v>
                </c:pt>
                <c:pt idx="2">
                  <c:v>38.827258320126781</c:v>
                </c:pt>
                <c:pt idx="3">
                  <c:v>33.900096061479346</c:v>
                </c:pt>
                <c:pt idx="4">
                  <c:v>26.605050736616025</c:v>
                </c:pt>
                <c:pt idx="5">
                  <c:v>25.06781193490054</c:v>
                </c:pt>
                <c:pt idx="6">
                  <c:v>23.26530612244898</c:v>
                </c:pt>
                <c:pt idx="7">
                  <c:v>22.796492847254271</c:v>
                </c:pt>
                <c:pt idx="8">
                  <c:v>22.356091030789827</c:v>
                </c:pt>
                <c:pt idx="9">
                  <c:v>18.09316120953579</c:v>
                </c:pt>
                <c:pt idx="10">
                  <c:v>16.216216216216218</c:v>
                </c:pt>
                <c:pt idx="11">
                  <c:v>14.768297964486791</c:v>
                </c:pt>
                <c:pt idx="12">
                  <c:v>13.450292397660817</c:v>
                </c:pt>
                <c:pt idx="13">
                  <c:v>13.05855161787365</c:v>
                </c:pt>
                <c:pt idx="14">
                  <c:v>12.255756718247127</c:v>
                </c:pt>
                <c:pt idx="15">
                  <c:v>6.7676767676767673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81-4839-92E7-C43E4E250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8068992"/>
        <c:axId val="128083072"/>
      </c:barChart>
      <c:catAx>
        <c:axId val="12806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083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08307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0689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reliability'!$E$30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reliability'!$D$31:$D$46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South Gippsland </c:v>
                </c:pt>
                <c:pt idx="3">
                  <c:v>South East </c:v>
                </c:pt>
                <c:pt idx="4">
                  <c:v>Barwon </c:v>
                </c:pt>
                <c:pt idx="5">
                  <c:v>East Gippsland </c:v>
                </c:pt>
                <c:pt idx="6">
                  <c:v>Coliban </c:v>
                </c:pt>
                <c:pt idx="7">
                  <c:v>City West </c:v>
                </c:pt>
                <c:pt idx="8">
                  <c:v>Gippsland </c:v>
                </c:pt>
                <c:pt idx="9">
                  <c:v>North East </c:v>
                </c:pt>
                <c:pt idx="10">
                  <c:v>Lower Murray </c:v>
                </c:pt>
                <c:pt idx="11">
                  <c:v>Westernport </c:v>
                </c:pt>
                <c:pt idx="12">
                  <c:v>Western </c:v>
                </c:pt>
                <c:pt idx="13">
                  <c:v>Goulburn Valley </c:v>
                </c:pt>
                <c:pt idx="14">
                  <c:v>Central Highlands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reliability'!$E$31:$E$46</c:f>
              <c:numCache>
                <c:formatCode>_(* #,##0.00_);_(* \(#,##0.00\);_(* "-"??_);_(@_)</c:formatCode>
                <c:ptCount val="16"/>
                <c:pt idx="0">
                  <c:v>0.42612216493214816</c:v>
                </c:pt>
                <c:pt idx="1">
                  <c:v>0.22723893127676284</c:v>
                </c:pt>
                <c:pt idx="2">
                  <c:v>0.35251399465429423</c:v>
                </c:pt>
                <c:pt idx="3">
                  <c:v>0.23392875316666345</c:v>
                </c:pt>
                <c:pt idx="4">
                  <c:v>0.31018108811369849</c:v>
                </c:pt>
                <c:pt idx="5">
                  <c:v>0.17269076305220882</c:v>
                </c:pt>
                <c:pt idx="6">
                  <c:v>9.8008958321953346E-2</c:v>
                </c:pt>
                <c:pt idx="7">
                  <c:v>0.17027115808896334</c:v>
                </c:pt>
                <c:pt idx="8">
                  <c:v>0.19403798027381128</c:v>
                </c:pt>
                <c:pt idx="9">
                  <c:v>7.3503308052283362E-2</c:v>
                </c:pt>
                <c:pt idx="10">
                  <c:v>0.24575863313680665</c:v>
                </c:pt>
                <c:pt idx="11">
                  <c:v>0.75701227147508143</c:v>
                </c:pt>
                <c:pt idx="12">
                  <c:v>0.33909039529239671</c:v>
                </c:pt>
                <c:pt idx="13">
                  <c:v>0.14552030190789014</c:v>
                </c:pt>
                <c:pt idx="14">
                  <c:v>9.468532720599207E-2</c:v>
                </c:pt>
                <c:pt idx="15">
                  <c:v>6.7559930297178925E-2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64-42C8-B5D7-9338E4E10122}"/>
            </c:ext>
          </c:extLst>
        </c:ser>
        <c:ser>
          <c:idx val="1"/>
          <c:order val="1"/>
          <c:tx>
            <c:strRef>
              <c:f>'5. Network reliability'!$F$30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reliability'!$D$31:$D$46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South Gippsland </c:v>
                </c:pt>
                <c:pt idx="3">
                  <c:v>South East </c:v>
                </c:pt>
                <c:pt idx="4">
                  <c:v>Barwon </c:v>
                </c:pt>
                <c:pt idx="5">
                  <c:v>East Gippsland </c:v>
                </c:pt>
                <c:pt idx="6">
                  <c:v>Coliban </c:v>
                </c:pt>
                <c:pt idx="7">
                  <c:v>City West </c:v>
                </c:pt>
                <c:pt idx="8">
                  <c:v>Gippsland </c:v>
                </c:pt>
                <c:pt idx="9">
                  <c:v>North East </c:v>
                </c:pt>
                <c:pt idx="10">
                  <c:v>Lower Murray </c:v>
                </c:pt>
                <c:pt idx="11">
                  <c:v>Westernport </c:v>
                </c:pt>
                <c:pt idx="12">
                  <c:v>Western </c:v>
                </c:pt>
                <c:pt idx="13">
                  <c:v>Goulburn Valley </c:v>
                </c:pt>
                <c:pt idx="14">
                  <c:v>Central Highlands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reliability'!$F$31:$F$46</c:f>
              <c:numCache>
                <c:formatCode>_(* #,##0.00_);_(* \(#,##0.00\);_(* "-"??_);_(@_)</c:formatCode>
                <c:ptCount val="16"/>
                <c:pt idx="0">
                  <c:v>0.66335728693898133</c:v>
                </c:pt>
                <c:pt idx="1">
                  <c:v>0.28781736119792928</c:v>
                </c:pt>
                <c:pt idx="2">
                  <c:v>0.23269154030327213</c:v>
                </c:pt>
                <c:pt idx="3">
                  <c:v>0.23925360680447888</c:v>
                </c:pt>
                <c:pt idx="4">
                  <c:v>0.25033383895349592</c:v>
                </c:pt>
                <c:pt idx="5">
                  <c:v>0.12033248081841433</c:v>
                </c:pt>
                <c:pt idx="6">
                  <c:v>0.11028410393322816</c:v>
                </c:pt>
                <c:pt idx="7">
                  <c:v>0.17548085031741856</c:v>
                </c:pt>
                <c:pt idx="8">
                  <c:v>0.17731053335659863</c:v>
                </c:pt>
                <c:pt idx="9">
                  <c:v>0.16163745947128677</c:v>
                </c:pt>
                <c:pt idx="10">
                  <c:v>0.18394969306782452</c:v>
                </c:pt>
                <c:pt idx="11">
                  <c:v>0.91997549019607838</c:v>
                </c:pt>
                <c:pt idx="12">
                  <c:v>0.27088086897837194</c:v>
                </c:pt>
                <c:pt idx="13">
                  <c:v>0.11812071259481968</c:v>
                </c:pt>
                <c:pt idx="14">
                  <c:v>8.0101390455817489E-2</c:v>
                </c:pt>
                <c:pt idx="15">
                  <c:v>5.9252677360520041E-2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64-42C8-B5D7-9338E4E10122}"/>
            </c:ext>
          </c:extLst>
        </c:ser>
        <c:ser>
          <c:idx val="2"/>
          <c:order val="2"/>
          <c:tx>
            <c:strRef>
              <c:f>'5. Network reliability'!$G$30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reliability'!$D$31:$D$46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South Gippsland </c:v>
                </c:pt>
                <c:pt idx="3">
                  <c:v>South East </c:v>
                </c:pt>
                <c:pt idx="4">
                  <c:v>Barwon </c:v>
                </c:pt>
                <c:pt idx="5">
                  <c:v>East Gippsland </c:v>
                </c:pt>
                <c:pt idx="6">
                  <c:v>Coliban </c:v>
                </c:pt>
                <c:pt idx="7">
                  <c:v>City West </c:v>
                </c:pt>
                <c:pt idx="8">
                  <c:v>Gippsland </c:v>
                </c:pt>
                <c:pt idx="9">
                  <c:v>North East </c:v>
                </c:pt>
                <c:pt idx="10">
                  <c:v>Lower Murray </c:v>
                </c:pt>
                <c:pt idx="11">
                  <c:v>Westernport </c:v>
                </c:pt>
                <c:pt idx="12">
                  <c:v>Western </c:v>
                </c:pt>
                <c:pt idx="13">
                  <c:v>Goulburn Valley </c:v>
                </c:pt>
                <c:pt idx="14">
                  <c:v>Central Highlands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reliability'!$G$31:$G$46</c:f>
              <c:numCache>
                <c:formatCode>_(* #,##0.00_);_(* \(#,##0.00\);_(* "-"??_);_(@_)</c:formatCode>
                <c:ptCount val="16"/>
                <c:pt idx="0">
                  <c:v>0.5148934833155282</c:v>
                </c:pt>
                <c:pt idx="1">
                  <c:v>0.32627878274095223</c:v>
                </c:pt>
                <c:pt idx="2">
                  <c:v>0.23826821127037109</c:v>
                </c:pt>
                <c:pt idx="3">
                  <c:v>0.25662746229886718</c:v>
                </c:pt>
                <c:pt idx="4">
                  <c:v>0.27290034090405985</c:v>
                </c:pt>
                <c:pt idx="5">
                  <c:v>0.22546296296296298</c:v>
                </c:pt>
                <c:pt idx="6">
                  <c:v>0.10069379834658018</c:v>
                </c:pt>
                <c:pt idx="7">
                  <c:v>0.2179616768762907</c:v>
                </c:pt>
                <c:pt idx="8">
                  <c:v>0.16700578896085286</c:v>
                </c:pt>
                <c:pt idx="9">
                  <c:v>0.13404705053430932</c:v>
                </c:pt>
                <c:pt idx="10">
                  <c:v>0.15608410688335952</c:v>
                </c:pt>
                <c:pt idx="11">
                  <c:v>0.6612015245931393</c:v>
                </c:pt>
                <c:pt idx="12">
                  <c:v>0.17251196503593358</c:v>
                </c:pt>
                <c:pt idx="13">
                  <c:v>9.9076062868637266E-2</c:v>
                </c:pt>
                <c:pt idx="14">
                  <c:v>0.11140659814561921</c:v>
                </c:pt>
                <c:pt idx="15">
                  <c:v>7.4715579289528683E-2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64-42C8-B5D7-9338E4E10122}"/>
            </c:ext>
          </c:extLst>
        </c:ser>
        <c:ser>
          <c:idx val="3"/>
          <c:order val="3"/>
          <c:tx>
            <c:strRef>
              <c:f>'5. Network reliability'!$H$30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reliability'!$D$31:$D$46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South Gippsland </c:v>
                </c:pt>
                <c:pt idx="3">
                  <c:v>South East </c:v>
                </c:pt>
                <c:pt idx="4">
                  <c:v>Barwon </c:v>
                </c:pt>
                <c:pt idx="5">
                  <c:v>East Gippsland </c:v>
                </c:pt>
                <c:pt idx="6">
                  <c:v>Coliban </c:v>
                </c:pt>
                <c:pt idx="7">
                  <c:v>City West </c:v>
                </c:pt>
                <c:pt idx="8">
                  <c:v>Gippsland </c:v>
                </c:pt>
                <c:pt idx="9">
                  <c:v>North East </c:v>
                </c:pt>
                <c:pt idx="10">
                  <c:v>Lower Murray </c:v>
                </c:pt>
                <c:pt idx="11">
                  <c:v>Westernport </c:v>
                </c:pt>
                <c:pt idx="12">
                  <c:v>Western </c:v>
                </c:pt>
                <c:pt idx="13">
                  <c:v>Goulburn Valley </c:v>
                </c:pt>
                <c:pt idx="14">
                  <c:v>Central Highlands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reliability'!$H$31:$H$46</c:f>
              <c:numCache>
                <c:formatCode>_(* #,##0.00_);_(* \(#,##0.00\);_(* "-"??_);_(@_)</c:formatCode>
                <c:ptCount val="16"/>
                <c:pt idx="0">
                  <c:v>0.70607568785801478</c:v>
                </c:pt>
                <c:pt idx="1">
                  <c:v>0.31419534788629899</c:v>
                </c:pt>
                <c:pt idx="2">
                  <c:v>0.19118499903344288</c:v>
                </c:pt>
                <c:pt idx="3">
                  <c:v>0.26292193753872017</c:v>
                </c:pt>
                <c:pt idx="4">
                  <c:v>0.27262438541698875</c:v>
                </c:pt>
                <c:pt idx="5">
                  <c:v>0.12727950928381962</c:v>
                </c:pt>
                <c:pt idx="6">
                  <c:v>9.7832056277622328E-2</c:v>
                </c:pt>
                <c:pt idx="7">
                  <c:v>0.26966510615363481</c:v>
                </c:pt>
                <c:pt idx="8">
                  <c:v>0.22267509096550364</c:v>
                </c:pt>
                <c:pt idx="9">
                  <c:v>0.159601717928471</c:v>
                </c:pt>
                <c:pt idx="10">
                  <c:v>0.17611633372502938</c:v>
                </c:pt>
                <c:pt idx="11">
                  <c:v>0.27082841633231058</c:v>
                </c:pt>
                <c:pt idx="12">
                  <c:v>0.11205185871146978</c:v>
                </c:pt>
                <c:pt idx="13">
                  <c:v>0.11022033983764432</c:v>
                </c:pt>
                <c:pt idx="14">
                  <c:v>0.10157063641737271</c:v>
                </c:pt>
                <c:pt idx="15">
                  <c:v>7.2398503533324096E-2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64-42C8-B5D7-9338E4E10122}"/>
            </c:ext>
          </c:extLst>
        </c:ser>
        <c:ser>
          <c:idx val="4"/>
          <c:order val="4"/>
          <c:tx>
            <c:strRef>
              <c:f>'5. Network reliability'!$I$30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reliability'!$D$31:$D$46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South Gippsland </c:v>
                </c:pt>
                <c:pt idx="3">
                  <c:v>South East </c:v>
                </c:pt>
                <c:pt idx="4">
                  <c:v>Barwon </c:v>
                </c:pt>
                <c:pt idx="5">
                  <c:v>East Gippsland </c:v>
                </c:pt>
                <c:pt idx="6">
                  <c:v>Coliban </c:v>
                </c:pt>
                <c:pt idx="7">
                  <c:v>City West </c:v>
                </c:pt>
                <c:pt idx="8">
                  <c:v>Gippsland </c:v>
                </c:pt>
                <c:pt idx="9">
                  <c:v>North East </c:v>
                </c:pt>
                <c:pt idx="10">
                  <c:v>Lower Murray </c:v>
                </c:pt>
                <c:pt idx="11">
                  <c:v>Westernport </c:v>
                </c:pt>
                <c:pt idx="12">
                  <c:v>Western </c:v>
                </c:pt>
                <c:pt idx="13">
                  <c:v>Goulburn Valley </c:v>
                </c:pt>
                <c:pt idx="14">
                  <c:v>Central Highlands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reliability'!$I$31:$I$46</c:f>
              <c:numCache>
                <c:formatCode>_(* #,##0.00_);_(* \(#,##0.00\);_(* "-"??_);_(@_)</c:formatCode>
                <c:ptCount val="16"/>
                <c:pt idx="0">
                  <c:v>0.44337326843878699</c:v>
                </c:pt>
                <c:pt idx="1">
                  <c:v>0.32842971426393308</c:v>
                </c:pt>
                <c:pt idx="2">
                  <c:v>0.2554876884901699</c:v>
                </c:pt>
                <c:pt idx="3">
                  <c:v>0.23655787802853084</c:v>
                </c:pt>
                <c:pt idx="4">
                  <c:v>0.20941593688933924</c:v>
                </c:pt>
                <c:pt idx="5">
                  <c:v>0.18672284031413613</c:v>
                </c:pt>
                <c:pt idx="6">
                  <c:v>0.18430297648920974</c:v>
                </c:pt>
                <c:pt idx="7">
                  <c:v>0.1766849450317601</c:v>
                </c:pt>
                <c:pt idx="8">
                  <c:v>0.17641009963453441</c:v>
                </c:pt>
                <c:pt idx="9">
                  <c:v>0.1763143415485609</c:v>
                </c:pt>
                <c:pt idx="10">
                  <c:v>0.1599195593249978</c:v>
                </c:pt>
                <c:pt idx="11">
                  <c:v>0.13461984237366714</c:v>
                </c:pt>
                <c:pt idx="12">
                  <c:v>0.12440859917549732</c:v>
                </c:pt>
                <c:pt idx="13">
                  <c:v>0.11048623898870252</c:v>
                </c:pt>
                <c:pt idx="14">
                  <c:v>9.0921694764862462E-2</c:v>
                </c:pt>
                <c:pt idx="15">
                  <c:v>5.7977662087471044E-2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64-42C8-B5D7-9338E4E10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8135168"/>
        <c:axId val="128136704"/>
      </c:barChart>
      <c:catAx>
        <c:axId val="12813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136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13670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1351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27325116258308E-2"/>
          <c:y val="3.1020152040406954E-2"/>
          <c:w val="0.91950948018995682"/>
          <c:h val="0.638426297677520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payment'!$E$51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payment'!$D$52:$D$67</c:f>
              <c:strCache>
                <c:ptCount val="16"/>
                <c:pt idx="0">
                  <c:v>GWMWater</c:v>
                </c:pt>
                <c:pt idx="1">
                  <c:v>Coliban </c:v>
                </c:pt>
                <c:pt idx="2">
                  <c:v>Gippsland </c:v>
                </c:pt>
                <c:pt idx="3">
                  <c:v>Central Highlands </c:v>
                </c:pt>
                <c:pt idx="4">
                  <c:v>East Gippsland </c:v>
                </c:pt>
                <c:pt idx="5">
                  <c:v>Westernport </c:v>
                </c:pt>
                <c:pt idx="6">
                  <c:v>Wannon </c:v>
                </c:pt>
                <c:pt idx="7">
                  <c:v>Yarra Valley </c:v>
                </c:pt>
                <c:pt idx="8">
                  <c:v>Barwon </c:v>
                </c:pt>
                <c:pt idx="9">
                  <c:v>Western </c:v>
                </c:pt>
                <c:pt idx="10">
                  <c:v>South Gippsland </c:v>
                </c:pt>
                <c:pt idx="11">
                  <c:v>Lower Murray </c:v>
                </c:pt>
                <c:pt idx="12">
                  <c:v>South East </c:v>
                </c:pt>
                <c:pt idx="13">
                  <c:v>City West </c:v>
                </c:pt>
                <c:pt idx="14">
                  <c:v>North East </c:v>
                </c:pt>
                <c:pt idx="15">
                  <c:v>Goulburn Valley </c:v>
                </c:pt>
              </c:strCache>
            </c:strRef>
          </c:cat>
          <c:val>
            <c:numRef>
              <c:f>'3. Water use and bill payment'!$E$52:$E$67</c:f>
              <c:numCache>
                <c:formatCode>_-* #,##0_-;\-* #,##0_-;_-* "-"??_-;_-@_-</c:formatCode>
                <c:ptCount val="16"/>
                <c:pt idx="0">
                  <c:v>1359</c:v>
                </c:pt>
                <c:pt idx="1">
                  <c:v>1342</c:v>
                </c:pt>
                <c:pt idx="2">
                  <c:v>1249</c:v>
                </c:pt>
                <c:pt idx="3">
                  <c:v>1225</c:v>
                </c:pt>
                <c:pt idx="4">
                  <c:v>1132</c:v>
                </c:pt>
                <c:pt idx="5">
                  <c:v>1079</c:v>
                </c:pt>
                <c:pt idx="6">
                  <c:v>1121</c:v>
                </c:pt>
                <c:pt idx="7">
                  <c:v>1082</c:v>
                </c:pt>
                <c:pt idx="8">
                  <c:v>1027</c:v>
                </c:pt>
                <c:pt idx="9">
                  <c:v>1037</c:v>
                </c:pt>
                <c:pt idx="10">
                  <c:v>971</c:v>
                </c:pt>
                <c:pt idx="11">
                  <c:v>959</c:v>
                </c:pt>
                <c:pt idx="12">
                  <c:v>1021</c:v>
                </c:pt>
                <c:pt idx="13">
                  <c:v>944</c:v>
                </c:pt>
                <c:pt idx="14">
                  <c:v>885</c:v>
                </c:pt>
                <c:pt idx="15">
                  <c:v>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21-47A5-989D-0AFEE10F2E48}"/>
            </c:ext>
          </c:extLst>
        </c:ser>
        <c:ser>
          <c:idx val="1"/>
          <c:order val="1"/>
          <c:tx>
            <c:strRef>
              <c:f>'3. Water use and bill payment'!$F$51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payment'!$D$52:$D$67</c:f>
              <c:strCache>
                <c:ptCount val="16"/>
                <c:pt idx="0">
                  <c:v>GWMWater</c:v>
                </c:pt>
                <c:pt idx="1">
                  <c:v>Coliban </c:v>
                </c:pt>
                <c:pt idx="2">
                  <c:v>Gippsland </c:v>
                </c:pt>
                <c:pt idx="3">
                  <c:v>Central Highlands </c:v>
                </c:pt>
                <c:pt idx="4">
                  <c:v>East Gippsland </c:v>
                </c:pt>
                <c:pt idx="5">
                  <c:v>Westernport </c:v>
                </c:pt>
                <c:pt idx="6">
                  <c:v>Wannon </c:v>
                </c:pt>
                <c:pt idx="7">
                  <c:v>Yarra Valley </c:v>
                </c:pt>
                <c:pt idx="8">
                  <c:v>Barwon </c:v>
                </c:pt>
                <c:pt idx="9">
                  <c:v>Western </c:v>
                </c:pt>
                <c:pt idx="10">
                  <c:v>South Gippsland </c:v>
                </c:pt>
                <c:pt idx="11">
                  <c:v>Lower Murray </c:v>
                </c:pt>
                <c:pt idx="12">
                  <c:v>South East </c:v>
                </c:pt>
                <c:pt idx="13">
                  <c:v>City West </c:v>
                </c:pt>
                <c:pt idx="14">
                  <c:v>North East </c:v>
                </c:pt>
                <c:pt idx="15">
                  <c:v>Goulburn Valley </c:v>
                </c:pt>
              </c:strCache>
            </c:strRef>
          </c:cat>
          <c:val>
            <c:numRef>
              <c:f>'3. Water use and bill payment'!$F$52:$F$67</c:f>
              <c:numCache>
                <c:formatCode>_-* #,##0_-;\-* #,##0_-;_-* "-"??_-;_-@_-</c:formatCode>
                <c:ptCount val="16"/>
                <c:pt idx="0">
                  <c:v>1301</c:v>
                </c:pt>
                <c:pt idx="1">
                  <c:v>1305</c:v>
                </c:pt>
                <c:pt idx="2">
                  <c:v>1258</c:v>
                </c:pt>
                <c:pt idx="3">
                  <c:v>1212</c:v>
                </c:pt>
                <c:pt idx="4">
                  <c:v>1143</c:v>
                </c:pt>
                <c:pt idx="5">
                  <c:v>1101</c:v>
                </c:pt>
                <c:pt idx="6">
                  <c:v>1069</c:v>
                </c:pt>
                <c:pt idx="7">
                  <c:v>1033</c:v>
                </c:pt>
                <c:pt idx="8">
                  <c:v>986</c:v>
                </c:pt>
                <c:pt idx="9">
                  <c:v>943</c:v>
                </c:pt>
                <c:pt idx="10">
                  <c:v>962</c:v>
                </c:pt>
                <c:pt idx="11">
                  <c:v>906</c:v>
                </c:pt>
                <c:pt idx="12">
                  <c:v>998</c:v>
                </c:pt>
                <c:pt idx="13">
                  <c:v>933</c:v>
                </c:pt>
                <c:pt idx="14">
                  <c:v>859</c:v>
                </c:pt>
                <c:pt idx="15">
                  <c:v>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21-47A5-989D-0AFEE10F2E48}"/>
            </c:ext>
          </c:extLst>
        </c:ser>
        <c:ser>
          <c:idx val="2"/>
          <c:order val="2"/>
          <c:tx>
            <c:strRef>
              <c:f>'3. Water use and bill payment'!$G$51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payment'!$D$52:$D$67</c:f>
              <c:strCache>
                <c:ptCount val="16"/>
                <c:pt idx="0">
                  <c:v>GWMWater</c:v>
                </c:pt>
                <c:pt idx="1">
                  <c:v>Coliban </c:v>
                </c:pt>
                <c:pt idx="2">
                  <c:v>Gippsland </c:v>
                </c:pt>
                <c:pt idx="3">
                  <c:v>Central Highlands </c:v>
                </c:pt>
                <c:pt idx="4">
                  <c:v>East Gippsland </c:v>
                </c:pt>
                <c:pt idx="5">
                  <c:v>Westernport </c:v>
                </c:pt>
                <c:pt idx="6">
                  <c:v>Wannon </c:v>
                </c:pt>
                <c:pt idx="7">
                  <c:v>Yarra Valley </c:v>
                </c:pt>
                <c:pt idx="8">
                  <c:v>Barwon </c:v>
                </c:pt>
                <c:pt idx="9">
                  <c:v>Western </c:v>
                </c:pt>
                <c:pt idx="10">
                  <c:v>South Gippsland </c:v>
                </c:pt>
                <c:pt idx="11">
                  <c:v>Lower Murray </c:v>
                </c:pt>
                <c:pt idx="12">
                  <c:v>South East </c:v>
                </c:pt>
                <c:pt idx="13">
                  <c:v>City West </c:v>
                </c:pt>
                <c:pt idx="14">
                  <c:v>North East </c:v>
                </c:pt>
                <c:pt idx="15">
                  <c:v>Goulburn Valley </c:v>
                </c:pt>
              </c:strCache>
            </c:strRef>
          </c:cat>
          <c:val>
            <c:numRef>
              <c:f>'3. Water use and bill payment'!$G$52:$G$67</c:f>
              <c:numCache>
                <c:formatCode>_-* #,##0_-;\-* #,##0_-;_-* "-"??_-;_-@_-</c:formatCode>
                <c:ptCount val="16"/>
                <c:pt idx="0">
                  <c:v>1374</c:v>
                </c:pt>
                <c:pt idx="1">
                  <c:v>1366</c:v>
                </c:pt>
                <c:pt idx="2">
                  <c:v>1290</c:v>
                </c:pt>
                <c:pt idx="3">
                  <c:v>1248</c:v>
                </c:pt>
                <c:pt idx="4">
                  <c:v>1191</c:v>
                </c:pt>
                <c:pt idx="5">
                  <c:v>1124</c:v>
                </c:pt>
                <c:pt idx="6">
                  <c:v>1098</c:v>
                </c:pt>
                <c:pt idx="7">
                  <c:v>1064</c:v>
                </c:pt>
                <c:pt idx="8">
                  <c:v>1013</c:v>
                </c:pt>
                <c:pt idx="9">
                  <c:v>1012</c:v>
                </c:pt>
                <c:pt idx="10">
                  <c:v>978</c:v>
                </c:pt>
                <c:pt idx="11">
                  <c:v>970</c:v>
                </c:pt>
                <c:pt idx="12">
                  <c:v>1018</c:v>
                </c:pt>
                <c:pt idx="13">
                  <c:v>931</c:v>
                </c:pt>
                <c:pt idx="14">
                  <c:v>892</c:v>
                </c:pt>
                <c:pt idx="15">
                  <c:v>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21-47A5-989D-0AFEE10F2E48}"/>
            </c:ext>
          </c:extLst>
        </c:ser>
        <c:ser>
          <c:idx val="3"/>
          <c:order val="3"/>
          <c:tx>
            <c:strRef>
              <c:f>'3. Water use and bill payment'!$H$51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payment'!$D$52:$D$67</c:f>
              <c:strCache>
                <c:ptCount val="16"/>
                <c:pt idx="0">
                  <c:v>GWMWater</c:v>
                </c:pt>
                <c:pt idx="1">
                  <c:v>Coliban </c:v>
                </c:pt>
                <c:pt idx="2">
                  <c:v>Gippsland </c:v>
                </c:pt>
                <c:pt idx="3">
                  <c:v>Central Highlands </c:v>
                </c:pt>
                <c:pt idx="4">
                  <c:v>East Gippsland </c:v>
                </c:pt>
                <c:pt idx="5">
                  <c:v>Westernport </c:v>
                </c:pt>
                <c:pt idx="6">
                  <c:v>Wannon </c:v>
                </c:pt>
                <c:pt idx="7">
                  <c:v>Yarra Valley </c:v>
                </c:pt>
                <c:pt idx="8">
                  <c:v>Barwon </c:v>
                </c:pt>
                <c:pt idx="9">
                  <c:v>Western </c:v>
                </c:pt>
                <c:pt idx="10">
                  <c:v>South Gippsland </c:v>
                </c:pt>
                <c:pt idx="11">
                  <c:v>Lower Murray </c:v>
                </c:pt>
                <c:pt idx="12">
                  <c:v>South East </c:v>
                </c:pt>
                <c:pt idx="13">
                  <c:v>City West </c:v>
                </c:pt>
                <c:pt idx="14">
                  <c:v>North East </c:v>
                </c:pt>
                <c:pt idx="15">
                  <c:v>Goulburn Valley </c:v>
                </c:pt>
              </c:strCache>
            </c:strRef>
          </c:cat>
          <c:val>
            <c:numRef>
              <c:f>'3. Water use and bill payment'!$H$52:$H$67</c:f>
              <c:numCache>
                <c:formatCode>_-* #,##0_-;\-* #,##0_-;_-* "-"??_-;_-@_-</c:formatCode>
                <c:ptCount val="16"/>
                <c:pt idx="0">
                  <c:v>1389.6227235041638</c:v>
                </c:pt>
                <c:pt idx="1">
                  <c:v>1388.1930292128363</c:v>
                </c:pt>
                <c:pt idx="2">
                  <c:v>1351.9327975208523</c:v>
                </c:pt>
                <c:pt idx="3">
                  <c:v>1265.8365802701924</c:v>
                </c:pt>
                <c:pt idx="4">
                  <c:v>1214.1019986779356</c:v>
                </c:pt>
                <c:pt idx="5">
                  <c:v>1170.1758029036516</c:v>
                </c:pt>
                <c:pt idx="6">
                  <c:v>1113.3502284865945</c:v>
                </c:pt>
                <c:pt idx="7">
                  <c:v>1076.5510734754168</c:v>
                </c:pt>
                <c:pt idx="8">
                  <c:v>1046.6677342450698</c:v>
                </c:pt>
                <c:pt idx="9">
                  <c:v>1045.4046314575908</c:v>
                </c:pt>
                <c:pt idx="10">
                  <c:v>998.82488423941004</c:v>
                </c:pt>
                <c:pt idx="11">
                  <c:v>1006.7916686344151</c:v>
                </c:pt>
                <c:pt idx="12">
                  <c:v>956.09877182017897</c:v>
                </c:pt>
                <c:pt idx="13">
                  <c:v>939.38565255228241</c:v>
                </c:pt>
                <c:pt idx="14">
                  <c:v>950.85861557181227</c:v>
                </c:pt>
                <c:pt idx="15">
                  <c:v>948.66862347644258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21-47A5-989D-0AFEE10F2E48}"/>
            </c:ext>
          </c:extLst>
        </c:ser>
        <c:ser>
          <c:idx val="4"/>
          <c:order val="4"/>
          <c:tx>
            <c:strRef>
              <c:f>'3. Water use and bill payment'!$I$51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8100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'3. Water use and bill payment'!$D$52:$D$67</c:f>
              <c:strCache>
                <c:ptCount val="16"/>
                <c:pt idx="0">
                  <c:v>GWMWater</c:v>
                </c:pt>
                <c:pt idx="1">
                  <c:v>Coliban </c:v>
                </c:pt>
                <c:pt idx="2">
                  <c:v>Gippsland </c:v>
                </c:pt>
                <c:pt idx="3">
                  <c:v>Central Highlands </c:v>
                </c:pt>
                <c:pt idx="4">
                  <c:v>East Gippsland </c:v>
                </c:pt>
                <c:pt idx="5">
                  <c:v>Westernport </c:v>
                </c:pt>
                <c:pt idx="6">
                  <c:v>Wannon </c:v>
                </c:pt>
                <c:pt idx="7">
                  <c:v>Yarra Valley </c:v>
                </c:pt>
                <c:pt idx="8">
                  <c:v>Barwon </c:v>
                </c:pt>
                <c:pt idx="9">
                  <c:v>Western </c:v>
                </c:pt>
                <c:pt idx="10">
                  <c:v>South Gippsland </c:v>
                </c:pt>
                <c:pt idx="11">
                  <c:v>Lower Murray </c:v>
                </c:pt>
                <c:pt idx="12">
                  <c:v>South East </c:v>
                </c:pt>
                <c:pt idx="13">
                  <c:v>City West </c:v>
                </c:pt>
                <c:pt idx="14">
                  <c:v>North East </c:v>
                </c:pt>
                <c:pt idx="15">
                  <c:v>Goulburn Valley </c:v>
                </c:pt>
              </c:strCache>
            </c:strRef>
          </c:cat>
          <c:val>
            <c:numRef>
              <c:f>'3. Water use and bill payment'!$I$52:$I$67</c:f>
              <c:numCache>
                <c:formatCode>_-* #,##0_-;\-* #,##0_-;_-* "-"??_-;_-@_-</c:formatCode>
                <c:ptCount val="16"/>
                <c:pt idx="0">
                  <c:v>1381.0852510230927</c:v>
                </c:pt>
                <c:pt idx="1">
                  <c:v>1347.153699029401</c:v>
                </c:pt>
                <c:pt idx="2">
                  <c:v>1322.6848926485093</c:v>
                </c:pt>
                <c:pt idx="3">
                  <c:v>1231.5709942506298</c:v>
                </c:pt>
                <c:pt idx="4">
                  <c:v>1207.0881038815974</c:v>
                </c:pt>
                <c:pt idx="5">
                  <c:v>1172.3793413321789</c:v>
                </c:pt>
                <c:pt idx="6">
                  <c:v>1097.9384214344302</c:v>
                </c:pt>
                <c:pt idx="7">
                  <c:v>1055.6112881858071</c:v>
                </c:pt>
                <c:pt idx="8">
                  <c:v>1031.8250032225938</c:v>
                </c:pt>
                <c:pt idx="9">
                  <c:v>1013.7950896844061</c:v>
                </c:pt>
                <c:pt idx="10">
                  <c:v>992.91784030161489</c:v>
                </c:pt>
                <c:pt idx="11">
                  <c:v>985.39718773619006</c:v>
                </c:pt>
                <c:pt idx="12">
                  <c:v>970.25954253924601</c:v>
                </c:pt>
                <c:pt idx="13">
                  <c:v>966.26724418367178</c:v>
                </c:pt>
                <c:pt idx="14">
                  <c:v>938.42145673717528</c:v>
                </c:pt>
                <c:pt idx="15">
                  <c:v>907.3796577989151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21-47A5-989D-0AFEE10F2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8249728"/>
        <c:axId val="118255616"/>
      </c:barChart>
      <c:catAx>
        <c:axId val="11824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25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25561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2497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010579137377942"/>
          <c:y val="0.93028840144981884"/>
          <c:w val="0.38624336708869239"/>
          <c:h val="5.769247594050741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reliability'!$E$51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reliability'!$D$52:$D$67</c:f>
              <c:strCache>
                <c:ptCount val="16"/>
                <c:pt idx="0">
                  <c:v>GWMWater</c:v>
                </c:pt>
                <c:pt idx="1">
                  <c:v>Gippsland </c:v>
                </c:pt>
                <c:pt idx="2">
                  <c:v>South East </c:v>
                </c:pt>
                <c:pt idx="3">
                  <c:v>South Gippsland </c:v>
                </c:pt>
                <c:pt idx="4">
                  <c:v>Barwon </c:v>
                </c:pt>
                <c:pt idx="5">
                  <c:v>Lower Murray </c:v>
                </c:pt>
                <c:pt idx="6">
                  <c:v>Central Highlands </c:v>
                </c:pt>
                <c:pt idx="7">
                  <c:v>North East </c:v>
                </c:pt>
                <c:pt idx="8">
                  <c:v>Goulburn Valley </c:v>
                </c:pt>
                <c:pt idx="9">
                  <c:v>Wannon </c:v>
                </c:pt>
                <c:pt idx="10">
                  <c:v>Western </c:v>
                </c:pt>
                <c:pt idx="11">
                  <c:v>East Gippsland </c:v>
                </c:pt>
                <c:pt idx="12">
                  <c:v>City West </c:v>
                </c:pt>
                <c:pt idx="13">
                  <c:v>Yarra Valley </c:v>
                </c:pt>
                <c:pt idx="14">
                  <c:v>Coliban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reliability'!$E$52:$E$67</c:f>
              <c:numCache>
                <c:formatCode>_-* #,##0.0000_-;\-* #,##0.0000_-;_-* "-"??_-;_-@_-</c:formatCode>
                <c:ptCount val="16"/>
                <c:pt idx="0">
                  <c:v>1.5278524657577579E-2</c:v>
                </c:pt>
                <c:pt idx="1">
                  <c:v>4.0630060356249076E-3</c:v>
                </c:pt>
                <c:pt idx="2">
                  <c:v>4.6306865848995881E-3</c:v>
                </c:pt>
                <c:pt idx="3">
                  <c:v>0</c:v>
                </c:pt>
                <c:pt idx="4">
                  <c:v>4.3455863899932636E-3</c:v>
                </c:pt>
                <c:pt idx="5">
                  <c:v>8.8737817350499331E-3</c:v>
                </c:pt>
                <c:pt idx="6">
                  <c:v>6.863417982155113E-4</c:v>
                </c:pt>
                <c:pt idx="7">
                  <c:v>2.6424076165886719E-3</c:v>
                </c:pt>
                <c:pt idx="8">
                  <c:v>3.4943042840170524E-4</c:v>
                </c:pt>
                <c:pt idx="9">
                  <c:v>0</c:v>
                </c:pt>
                <c:pt idx="10">
                  <c:v>0</c:v>
                </c:pt>
                <c:pt idx="11">
                  <c:v>1.8137064386578572E-3</c:v>
                </c:pt>
                <c:pt idx="12">
                  <c:v>1.8265138048565697E-3</c:v>
                </c:pt>
                <c:pt idx="13">
                  <c:v>1.0910939294669843E-3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0-4273-B026-DD15C48C772C}"/>
            </c:ext>
          </c:extLst>
        </c:ser>
        <c:ser>
          <c:idx val="1"/>
          <c:order val="1"/>
          <c:tx>
            <c:strRef>
              <c:f>'5. Network reliability'!$F$51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reliability'!$D$52:$D$67</c:f>
              <c:strCache>
                <c:ptCount val="16"/>
                <c:pt idx="0">
                  <c:v>GWMWater</c:v>
                </c:pt>
                <c:pt idx="1">
                  <c:v>Gippsland </c:v>
                </c:pt>
                <c:pt idx="2">
                  <c:v>South East </c:v>
                </c:pt>
                <c:pt idx="3">
                  <c:v>South Gippsland </c:v>
                </c:pt>
                <c:pt idx="4">
                  <c:v>Barwon </c:v>
                </c:pt>
                <c:pt idx="5">
                  <c:v>Lower Murray </c:v>
                </c:pt>
                <c:pt idx="6">
                  <c:v>Central Highlands </c:v>
                </c:pt>
                <c:pt idx="7">
                  <c:v>North East </c:v>
                </c:pt>
                <c:pt idx="8">
                  <c:v>Goulburn Valley </c:v>
                </c:pt>
                <c:pt idx="9">
                  <c:v>Wannon </c:v>
                </c:pt>
                <c:pt idx="10">
                  <c:v>Western </c:v>
                </c:pt>
                <c:pt idx="11">
                  <c:v>East Gippsland </c:v>
                </c:pt>
                <c:pt idx="12">
                  <c:v>City West </c:v>
                </c:pt>
                <c:pt idx="13">
                  <c:v>Yarra Valley </c:v>
                </c:pt>
                <c:pt idx="14">
                  <c:v>Coliban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reliability'!$F$52:$F$67</c:f>
              <c:numCache>
                <c:formatCode>_-* #,##0.0000_-;\-* #,##0.0000_-;_-* "-"??_-;_-@_-</c:formatCode>
                <c:ptCount val="16"/>
                <c:pt idx="0">
                  <c:v>0.12667044881492687</c:v>
                </c:pt>
                <c:pt idx="1">
                  <c:v>5.641830977723492E-3</c:v>
                </c:pt>
                <c:pt idx="2">
                  <c:v>8.1449181739879414E-3</c:v>
                </c:pt>
                <c:pt idx="3">
                  <c:v>5.4868316041500388E-4</c:v>
                </c:pt>
                <c:pt idx="4">
                  <c:v>2.4049369271258733E-3</c:v>
                </c:pt>
                <c:pt idx="5">
                  <c:v>2.8447372361131906E-3</c:v>
                </c:pt>
                <c:pt idx="6">
                  <c:v>6.73982798786831E-4</c:v>
                </c:pt>
                <c:pt idx="7">
                  <c:v>6.4050285441489465E-3</c:v>
                </c:pt>
                <c:pt idx="8">
                  <c:v>0</c:v>
                </c:pt>
                <c:pt idx="9">
                  <c:v>1.0990038815881775E-3</c:v>
                </c:pt>
                <c:pt idx="10">
                  <c:v>0</c:v>
                </c:pt>
                <c:pt idx="11">
                  <c:v>1.4919011082693947E-3</c:v>
                </c:pt>
                <c:pt idx="12">
                  <c:v>1.1378943557291631E-3</c:v>
                </c:pt>
                <c:pt idx="13">
                  <c:v>9.5549607978711194E-4</c:v>
                </c:pt>
                <c:pt idx="14">
                  <c:v>6.7419063414371044E-5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30-4273-B026-DD15C48C772C}"/>
            </c:ext>
          </c:extLst>
        </c:ser>
        <c:ser>
          <c:idx val="2"/>
          <c:order val="2"/>
          <c:tx>
            <c:strRef>
              <c:f>'5. Network reliability'!$G$51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reliability'!$D$52:$D$67</c:f>
              <c:strCache>
                <c:ptCount val="16"/>
                <c:pt idx="0">
                  <c:v>GWMWater</c:v>
                </c:pt>
                <c:pt idx="1">
                  <c:v>Gippsland </c:v>
                </c:pt>
                <c:pt idx="2">
                  <c:v>South East </c:v>
                </c:pt>
                <c:pt idx="3">
                  <c:v>South Gippsland </c:v>
                </c:pt>
                <c:pt idx="4">
                  <c:v>Barwon </c:v>
                </c:pt>
                <c:pt idx="5">
                  <c:v>Lower Murray </c:v>
                </c:pt>
                <c:pt idx="6">
                  <c:v>Central Highlands </c:v>
                </c:pt>
                <c:pt idx="7">
                  <c:v>North East </c:v>
                </c:pt>
                <c:pt idx="8">
                  <c:v>Goulburn Valley </c:v>
                </c:pt>
                <c:pt idx="9">
                  <c:v>Wannon </c:v>
                </c:pt>
                <c:pt idx="10">
                  <c:v>Western </c:v>
                </c:pt>
                <c:pt idx="11">
                  <c:v>East Gippsland </c:v>
                </c:pt>
                <c:pt idx="12">
                  <c:v>City West </c:v>
                </c:pt>
                <c:pt idx="13">
                  <c:v>Yarra Valley </c:v>
                </c:pt>
                <c:pt idx="14">
                  <c:v>Coliban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reliability'!$G$52:$G$67</c:f>
              <c:numCache>
                <c:formatCode>_-* #,##0.0000_-;\-* #,##0.0000_-;_-* "-"??_-;_-@_-</c:formatCode>
                <c:ptCount val="16"/>
                <c:pt idx="0">
                  <c:v>6.2841701753283477E-3</c:v>
                </c:pt>
                <c:pt idx="1">
                  <c:v>7.4654668424370971E-3</c:v>
                </c:pt>
                <c:pt idx="2">
                  <c:v>8.8291822183156326E-3</c:v>
                </c:pt>
                <c:pt idx="3">
                  <c:v>9.8173964264677014E-5</c:v>
                </c:pt>
                <c:pt idx="4">
                  <c:v>3.2762208349935802E-3</c:v>
                </c:pt>
                <c:pt idx="5">
                  <c:v>6.52451140306652E-4</c:v>
                </c:pt>
                <c:pt idx="6">
                  <c:v>8.912527851649536E-4</c:v>
                </c:pt>
                <c:pt idx="7">
                  <c:v>3.3272008455004502E-4</c:v>
                </c:pt>
                <c:pt idx="8">
                  <c:v>1.0739490641301012E-3</c:v>
                </c:pt>
                <c:pt idx="9">
                  <c:v>3.993498955189227E-3</c:v>
                </c:pt>
                <c:pt idx="10">
                  <c:v>0</c:v>
                </c:pt>
                <c:pt idx="11">
                  <c:v>1.4057239057239056E-2</c:v>
                </c:pt>
                <c:pt idx="12">
                  <c:v>1.9148491212171383E-3</c:v>
                </c:pt>
                <c:pt idx="13">
                  <c:v>9.2129704661339182E-4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30-4273-B026-DD15C48C772C}"/>
            </c:ext>
          </c:extLst>
        </c:ser>
        <c:ser>
          <c:idx val="3"/>
          <c:order val="3"/>
          <c:tx>
            <c:strRef>
              <c:f>'5. Network reliability'!$H$51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reliability'!$D$52:$D$67</c:f>
              <c:strCache>
                <c:ptCount val="16"/>
                <c:pt idx="0">
                  <c:v>GWMWater</c:v>
                </c:pt>
                <c:pt idx="1">
                  <c:v>Gippsland </c:v>
                </c:pt>
                <c:pt idx="2">
                  <c:v>South East </c:v>
                </c:pt>
                <c:pt idx="3">
                  <c:v>South Gippsland </c:v>
                </c:pt>
                <c:pt idx="4">
                  <c:v>Barwon </c:v>
                </c:pt>
                <c:pt idx="5">
                  <c:v>Lower Murray </c:v>
                </c:pt>
                <c:pt idx="6">
                  <c:v>Central Highlands </c:v>
                </c:pt>
                <c:pt idx="7">
                  <c:v>North East </c:v>
                </c:pt>
                <c:pt idx="8">
                  <c:v>Goulburn Valley </c:v>
                </c:pt>
                <c:pt idx="9">
                  <c:v>Wannon </c:v>
                </c:pt>
                <c:pt idx="10">
                  <c:v>Western </c:v>
                </c:pt>
                <c:pt idx="11">
                  <c:v>East Gippsland </c:v>
                </c:pt>
                <c:pt idx="12">
                  <c:v>City West </c:v>
                </c:pt>
                <c:pt idx="13">
                  <c:v>Yarra Valley </c:v>
                </c:pt>
                <c:pt idx="14">
                  <c:v>Coliban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reliability'!$H$52:$H$67</c:f>
              <c:numCache>
                <c:formatCode>_-* #,##0.0000_-;\-* #,##0.0000_-;_-* "-"??_-;_-@_-</c:formatCode>
                <c:ptCount val="16"/>
                <c:pt idx="0">
                  <c:v>2.1598272138228943E-3</c:v>
                </c:pt>
                <c:pt idx="1">
                  <c:v>1.1099201760076722E-2</c:v>
                </c:pt>
                <c:pt idx="2">
                  <c:v>9.8686662776439615E-3</c:v>
                </c:pt>
                <c:pt idx="3">
                  <c:v>1.8606224627875506E-2</c:v>
                </c:pt>
                <c:pt idx="4">
                  <c:v>7.1368935341228857E-3</c:v>
                </c:pt>
                <c:pt idx="5">
                  <c:v>2.7614571092831964E-3</c:v>
                </c:pt>
                <c:pt idx="6">
                  <c:v>4.2080671038928139E-3</c:v>
                </c:pt>
                <c:pt idx="7">
                  <c:v>3.774820407141344E-3</c:v>
                </c:pt>
                <c:pt idx="8">
                  <c:v>8.9077127346678096E-4</c:v>
                </c:pt>
                <c:pt idx="9">
                  <c:v>9.9302572629439748E-4</c:v>
                </c:pt>
                <c:pt idx="10">
                  <c:v>2.0578853757845689E-4</c:v>
                </c:pt>
                <c:pt idx="11">
                  <c:v>0</c:v>
                </c:pt>
                <c:pt idx="12">
                  <c:v>6.5309055554968454E-4</c:v>
                </c:pt>
                <c:pt idx="13">
                  <c:v>3.7603409375783404E-4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30-4273-B026-DD15C48C772C}"/>
            </c:ext>
          </c:extLst>
        </c:ser>
        <c:ser>
          <c:idx val="4"/>
          <c:order val="4"/>
          <c:tx>
            <c:strRef>
              <c:f>'5. Network reliability'!$I$51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reliability'!$D$52:$D$67</c:f>
              <c:strCache>
                <c:ptCount val="16"/>
                <c:pt idx="0">
                  <c:v>GWMWater</c:v>
                </c:pt>
                <c:pt idx="1">
                  <c:v>Gippsland </c:v>
                </c:pt>
                <c:pt idx="2">
                  <c:v>South East </c:v>
                </c:pt>
                <c:pt idx="3">
                  <c:v>South Gippsland </c:v>
                </c:pt>
                <c:pt idx="4">
                  <c:v>Barwon </c:v>
                </c:pt>
                <c:pt idx="5">
                  <c:v>Lower Murray </c:v>
                </c:pt>
                <c:pt idx="6">
                  <c:v>Central Highlands </c:v>
                </c:pt>
                <c:pt idx="7">
                  <c:v>North East </c:v>
                </c:pt>
                <c:pt idx="8">
                  <c:v>Goulburn Valley </c:v>
                </c:pt>
                <c:pt idx="9">
                  <c:v>Wannon </c:v>
                </c:pt>
                <c:pt idx="10">
                  <c:v>Western </c:v>
                </c:pt>
                <c:pt idx="11">
                  <c:v>East Gippsland </c:v>
                </c:pt>
                <c:pt idx="12">
                  <c:v>City West </c:v>
                </c:pt>
                <c:pt idx="13">
                  <c:v>Yarra Valley </c:v>
                </c:pt>
                <c:pt idx="14">
                  <c:v>Coliban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reliability'!$I$52:$I$67</c:f>
              <c:numCache>
                <c:formatCode>_-* #,##0.0000_-;\-* #,##0.0000_-;_-* "-"??_-;_-@_-</c:formatCode>
                <c:ptCount val="16"/>
                <c:pt idx="0">
                  <c:v>2.1153126169973793E-2</c:v>
                </c:pt>
                <c:pt idx="1">
                  <c:v>1.5160568625543682E-2</c:v>
                </c:pt>
                <c:pt idx="2">
                  <c:v>1.0398134619315472E-2</c:v>
                </c:pt>
                <c:pt idx="3">
                  <c:v>8.4462683718266839E-3</c:v>
                </c:pt>
                <c:pt idx="4">
                  <c:v>4.8852862415864513E-3</c:v>
                </c:pt>
                <c:pt idx="5">
                  <c:v>3.6722916848823993E-3</c:v>
                </c:pt>
                <c:pt idx="6">
                  <c:v>2.6896628216503994E-3</c:v>
                </c:pt>
                <c:pt idx="7">
                  <c:v>2.2767374352552793E-3</c:v>
                </c:pt>
                <c:pt idx="8">
                  <c:v>1.0949086746628179E-3</c:v>
                </c:pt>
                <c:pt idx="9">
                  <c:v>9.8617067632961034E-4</c:v>
                </c:pt>
                <c:pt idx="10">
                  <c:v>8.0236837008549374E-4</c:v>
                </c:pt>
                <c:pt idx="11">
                  <c:v>7.3625654450261782E-4</c:v>
                </c:pt>
                <c:pt idx="12">
                  <c:v>3.3183733415814714E-4</c:v>
                </c:pt>
                <c:pt idx="13">
                  <c:v>3.085110944877763E-4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30-4273-B026-DD15C48C7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8184704"/>
        <c:axId val="128186240"/>
      </c:barChart>
      <c:catAx>
        <c:axId val="12818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186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18624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1847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reliability'!$E$72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reliability'!$D$73:$D$88</c:f>
              <c:strCache>
                <c:ptCount val="16"/>
                <c:pt idx="0">
                  <c:v>GWMWater</c:v>
                </c:pt>
                <c:pt idx="1">
                  <c:v>Western </c:v>
                </c:pt>
                <c:pt idx="2">
                  <c:v>Gippsland </c:v>
                </c:pt>
                <c:pt idx="3">
                  <c:v>Coliban </c:v>
                </c:pt>
                <c:pt idx="4">
                  <c:v>East Gippsland </c:v>
                </c:pt>
                <c:pt idx="5">
                  <c:v>Barwon </c:v>
                </c:pt>
                <c:pt idx="6">
                  <c:v>City West </c:v>
                </c:pt>
                <c:pt idx="7">
                  <c:v>Wannon </c:v>
                </c:pt>
                <c:pt idx="8">
                  <c:v>Central Highlands </c:v>
                </c:pt>
                <c:pt idx="9">
                  <c:v>Westernport </c:v>
                </c:pt>
                <c:pt idx="10">
                  <c:v>South East </c:v>
                </c:pt>
                <c:pt idx="11">
                  <c:v>South Gippsland </c:v>
                </c:pt>
                <c:pt idx="12">
                  <c:v>Yarra Valley </c:v>
                </c:pt>
                <c:pt idx="13">
                  <c:v>Goulburn Valley </c:v>
                </c:pt>
                <c:pt idx="14">
                  <c:v>Lower Murray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reliability'!$E$73:$E$88</c:f>
              <c:numCache>
                <c:formatCode>_-* #,##0.0_-;\-* #,##0.0_-;_-* "-"??_-;_-@_-</c:formatCode>
                <c:ptCount val="16"/>
                <c:pt idx="0">
                  <c:v>190.26540145985402</c:v>
                </c:pt>
                <c:pt idx="1">
                  <c:v>163.38820904117478</c:v>
                </c:pt>
                <c:pt idx="2">
                  <c:v>156.65969615728329</c:v>
                </c:pt>
                <c:pt idx="3">
                  <c:v>108.78378378378379</c:v>
                </c:pt>
                <c:pt idx="4">
                  <c:v>122.65765391014975</c:v>
                </c:pt>
                <c:pt idx="5">
                  <c:v>128.97023975466965</c:v>
                </c:pt>
                <c:pt idx="6">
                  <c:v>128.54751089274126</c:v>
                </c:pt>
                <c:pt idx="7">
                  <c:v>145.49271137026238</c:v>
                </c:pt>
                <c:pt idx="8">
                  <c:v>143.00052029136316</c:v>
                </c:pt>
                <c:pt idx="9">
                  <c:v>147.66903500321126</c:v>
                </c:pt>
                <c:pt idx="10">
                  <c:v>153.01865926730204</c:v>
                </c:pt>
                <c:pt idx="11">
                  <c:v>195.7299317517062</c:v>
                </c:pt>
                <c:pt idx="12">
                  <c:v>151.64567940893031</c:v>
                </c:pt>
                <c:pt idx="13">
                  <c:v>93.747527084314655</c:v>
                </c:pt>
                <c:pt idx="14">
                  <c:v>80.459548706659334</c:v>
                </c:pt>
                <c:pt idx="15">
                  <c:v>87.534602076124571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9-48D2-972C-DFA95A682BA6}"/>
            </c:ext>
          </c:extLst>
        </c:ser>
        <c:ser>
          <c:idx val="1"/>
          <c:order val="1"/>
          <c:tx>
            <c:strRef>
              <c:f>'5. Network reliability'!$F$72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reliability'!$D$73:$D$88</c:f>
              <c:strCache>
                <c:ptCount val="16"/>
                <c:pt idx="0">
                  <c:v>GWMWater</c:v>
                </c:pt>
                <c:pt idx="1">
                  <c:v>Western </c:v>
                </c:pt>
                <c:pt idx="2">
                  <c:v>Gippsland </c:v>
                </c:pt>
                <c:pt idx="3">
                  <c:v>Coliban </c:v>
                </c:pt>
                <c:pt idx="4">
                  <c:v>East Gippsland </c:v>
                </c:pt>
                <c:pt idx="5">
                  <c:v>Barwon </c:v>
                </c:pt>
                <c:pt idx="6">
                  <c:v>City West </c:v>
                </c:pt>
                <c:pt idx="7">
                  <c:v>Wannon </c:v>
                </c:pt>
                <c:pt idx="8">
                  <c:v>Central Highlands </c:v>
                </c:pt>
                <c:pt idx="9">
                  <c:v>Westernport </c:v>
                </c:pt>
                <c:pt idx="10">
                  <c:v>South East </c:v>
                </c:pt>
                <c:pt idx="11">
                  <c:v>South Gippsland </c:v>
                </c:pt>
                <c:pt idx="12">
                  <c:v>Yarra Valley </c:v>
                </c:pt>
                <c:pt idx="13">
                  <c:v>Goulburn Valley </c:v>
                </c:pt>
                <c:pt idx="14">
                  <c:v>Lower Murray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reliability'!$F$73:$F$88</c:f>
              <c:numCache>
                <c:formatCode>_-* #,##0.0_-;\-* #,##0.0_-;_-* "-"??_-;_-@_-</c:formatCode>
                <c:ptCount val="16"/>
                <c:pt idx="0">
                  <c:v>276.03190588235293</c:v>
                </c:pt>
                <c:pt idx="1">
                  <c:v>165.72201435938922</c:v>
                </c:pt>
                <c:pt idx="2">
                  <c:v>141.97741159044622</c:v>
                </c:pt>
                <c:pt idx="3">
                  <c:v>360</c:v>
                </c:pt>
                <c:pt idx="4">
                  <c:v>111.37658227848101</c:v>
                </c:pt>
                <c:pt idx="5">
                  <c:v>139.24317522840417</c:v>
                </c:pt>
                <c:pt idx="6">
                  <c:v>172.07101113528731</c:v>
                </c:pt>
                <c:pt idx="7">
                  <c:v>115.77489177489177</c:v>
                </c:pt>
                <c:pt idx="8">
                  <c:v>117.03016241299304</c:v>
                </c:pt>
                <c:pt idx="9">
                  <c:v>163.448972972973</c:v>
                </c:pt>
                <c:pt idx="10">
                  <c:v>148.06407760690416</c:v>
                </c:pt>
                <c:pt idx="11">
                  <c:v>169.42936925098556</c:v>
                </c:pt>
                <c:pt idx="12">
                  <c:v>113.37455919395465</c:v>
                </c:pt>
                <c:pt idx="13">
                  <c:v>112.85332369942198</c:v>
                </c:pt>
                <c:pt idx="14">
                  <c:v>82.855546357615893</c:v>
                </c:pt>
                <c:pt idx="15">
                  <c:v>98.461293128443032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C9-48D2-972C-DFA95A682BA6}"/>
            </c:ext>
          </c:extLst>
        </c:ser>
        <c:ser>
          <c:idx val="2"/>
          <c:order val="2"/>
          <c:tx>
            <c:strRef>
              <c:f>'5. Network reliability'!$G$72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reliability'!$D$73:$D$88</c:f>
              <c:strCache>
                <c:ptCount val="16"/>
                <c:pt idx="0">
                  <c:v>GWMWater</c:v>
                </c:pt>
                <c:pt idx="1">
                  <c:v>Western </c:v>
                </c:pt>
                <c:pt idx="2">
                  <c:v>Gippsland </c:v>
                </c:pt>
                <c:pt idx="3">
                  <c:v>Coliban </c:v>
                </c:pt>
                <c:pt idx="4">
                  <c:v>East Gippsland </c:v>
                </c:pt>
                <c:pt idx="5">
                  <c:v>Barwon </c:v>
                </c:pt>
                <c:pt idx="6">
                  <c:v>City West </c:v>
                </c:pt>
                <c:pt idx="7">
                  <c:v>Wannon </c:v>
                </c:pt>
                <c:pt idx="8">
                  <c:v>Central Highlands </c:v>
                </c:pt>
                <c:pt idx="9">
                  <c:v>Westernport </c:v>
                </c:pt>
                <c:pt idx="10">
                  <c:v>South East </c:v>
                </c:pt>
                <c:pt idx="11">
                  <c:v>South Gippsland </c:v>
                </c:pt>
                <c:pt idx="12">
                  <c:v>Yarra Valley </c:v>
                </c:pt>
                <c:pt idx="13">
                  <c:v>Goulburn Valley </c:v>
                </c:pt>
                <c:pt idx="14">
                  <c:v>Lower Murray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reliability'!$G$73:$G$88</c:f>
              <c:numCache>
                <c:formatCode>_-* #,##0.0_-;\-* #,##0.0_-;_-* "-"??_-;_-@_-</c:formatCode>
                <c:ptCount val="16"/>
                <c:pt idx="0">
                  <c:v>198.25548387096774</c:v>
                </c:pt>
                <c:pt idx="1">
                  <c:v>122.97438589124502</c:v>
                </c:pt>
                <c:pt idx="2">
                  <c:v>167.08088523305915</c:v>
                </c:pt>
                <c:pt idx="3">
                  <c:v>60.543478260869563</c:v>
                </c:pt>
                <c:pt idx="4">
                  <c:v>142.40253712871288</c:v>
                </c:pt>
                <c:pt idx="5">
                  <c:v>169.386840395858</c:v>
                </c:pt>
                <c:pt idx="6">
                  <c:v>133.61096728872059</c:v>
                </c:pt>
                <c:pt idx="7">
                  <c:v>150.82222222222222</c:v>
                </c:pt>
                <c:pt idx="8">
                  <c:v>111.89457364341085</c:v>
                </c:pt>
                <c:pt idx="9">
                  <c:v>141.49177352206496</c:v>
                </c:pt>
                <c:pt idx="10">
                  <c:v>171.11571143427432</c:v>
                </c:pt>
                <c:pt idx="11">
                  <c:v>163.8030042918455</c:v>
                </c:pt>
                <c:pt idx="12">
                  <c:v>111.62842910981917</c:v>
                </c:pt>
                <c:pt idx="13">
                  <c:v>112.66311061201573</c:v>
                </c:pt>
                <c:pt idx="14">
                  <c:v>64.316044595249636</c:v>
                </c:pt>
                <c:pt idx="15">
                  <c:v>103.09156193895871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C9-48D2-972C-DFA95A682BA6}"/>
            </c:ext>
          </c:extLst>
        </c:ser>
        <c:ser>
          <c:idx val="3"/>
          <c:order val="3"/>
          <c:tx>
            <c:strRef>
              <c:f>'5. Network reliability'!$H$72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reliability'!$D$73:$D$88</c:f>
              <c:strCache>
                <c:ptCount val="16"/>
                <c:pt idx="0">
                  <c:v>GWMWater</c:v>
                </c:pt>
                <c:pt idx="1">
                  <c:v>Western </c:v>
                </c:pt>
                <c:pt idx="2">
                  <c:v>Gippsland </c:v>
                </c:pt>
                <c:pt idx="3">
                  <c:v>Coliban </c:v>
                </c:pt>
                <c:pt idx="4">
                  <c:v>East Gippsland </c:v>
                </c:pt>
                <c:pt idx="5">
                  <c:v>Barwon </c:v>
                </c:pt>
                <c:pt idx="6">
                  <c:v>City West </c:v>
                </c:pt>
                <c:pt idx="7">
                  <c:v>Wannon </c:v>
                </c:pt>
                <c:pt idx="8">
                  <c:v>Central Highlands </c:v>
                </c:pt>
                <c:pt idx="9">
                  <c:v>Westernport </c:v>
                </c:pt>
                <c:pt idx="10">
                  <c:v>South East </c:v>
                </c:pt>
                <c:pt idx="11">
                  <c:v>South Gippsland </c:v>
                </c:pt>
                <c:pt idx="12">
                  <c:v>Yarra Valley </c:v>
                </c:pt>
                <c:pt idx="13">
                  <c:v>Goulburn Valley </c:v>
                </c:pt>
                <c:pt idx="14">
                  <c:v>Lower Murray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reliability'!$H$73:$H$88</c:f>
              <c:numCache>
                <c:formatCode>_-* #,##0.0_-;\-* #,##0.0_-;_-* "-"??_-;_-@_-</c:formatCode>
                <c:ptCount val="16"/>
                <c:pt idx="0">
                  <c:v>245.29709279171644</c:v>
                </c:pt>
                <c:pt idx="1">
                  <c:v>155.48137432188065</c:v>
                </c:pt>
                <c:pt idx="2">
                  <c:v>172.80129295678802</c:v>
                </c:pt>
                <c:pt idx="3">
                  <c:v>124.93478260869566</c:v>
                </c:pt>
                <c:pt idx="4">
                  <c:v>126.37418419144308</c:v>
                </c:pt>
                <c:pt idx="5">
                  <c:v>157.7233502538071</c:v>
                </c:pt>
                <c:pt idx="6">
                  <c:v>140.98601790141441</c:v>
                </c:pt>
                <c:pt idx="7">
                  <c:v>122.34801762114537</c:v>
                </c:pt>
                <c:pt idx="8">
                  <c:v>158.69299935773924</c:v>
                </c:pt>
                <c:pt idx="9">
                  <c:v>131.80313784086664</c:v>
                </c:pt>
                <c:pt idx="10">
                  <c:v>161.13690978077571</c:v>
                </c:pt>
                <c:pt idx="11">
                  <c:v>234.2750906892382</c:v>
                </c:pt>
                <c:pt idx="12">
                  <c:v>112.98605336105337</c:v>
                </c:pt>
                <c:pt idx="13">
                  <c:v>95.987914055505826</c:v>
                </c:pt>
                <c:pt idx="14">
                  <c:v>79.198226395409492</c:v>
                </c:pt>
                <c:pt idx="15">
                  <c:v>91.669774186865553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C9-48D2-972C-DFA95A682BA6}"/>
            </c:ext>
          </c:extLst>
        </c:ser>
        <c:ser>
          <c:idx val="4"/>
          <c:order val="4"/>
          <c:tx>
            <c:strRef>
              <c:f>'5. Network reliability'!$I$72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reliability'!$D$73:$D$88</c:f>
              <c:strCache>
                <c:ptCount val="16"/>
                <c:pt idx="0">
                  <c:v>GWMWater</c:v>
                </c:pt>
                <c:pt idx="1">
                  <c:v>Western </c:v>
                </c:pt>
                <c:pt idx="2">
                  <c:v>Gippsland </c:v>
                </c:pt>
                <c:pt idx="3">
                  <c:v>Coliban </c:v>
                </c:pt>
                <c:pt idx="4">
                  <c:v>East Gippsland </c:v>
                </c:pt>
                <c:pt idx="5">
                  <c:v>Barwon </c:v>
                </c:pt>
                <c:pt idx="6">
                  <c:v>City West </c:v>
                </c:pt>
                <c:pt idx="7">
                  <c:v>Wannon </c:v>
                </c:pt>
                <c:pt idx="8">
                  <c:v>Central Highlands </c:v>
                </c:pt>
                <c:pt idx="9">
                  <c:v>Westernport </c:v>
                </c:pt>
                <c:pt idx="10">
                  <c:v>South East </c:v>
                </c:pt>
                <c:pt idx="11">
                  <c:v>South Gippsland </c:v>
                </c:pt>
                <c:pt idx="12">
                  <c:v>Yarra Valley </c:v>
                </c:pt>
                <c:pt idx="13">
                  <c:v>Goulburn Valley </c:v>
                </c:pt>
                <c:pt idx="14">
                  <c:v>Lower Murray </c:v>
                </c:pt>
                <c:pt idx="15">
                  <c:v>North East </c:v>
                </c:pt>
              </c:strCache>
            </c:strRef>
          </c:cat>
          <c:val>
            <c:numRef>
              <c:f>'5. Network reliability'!$I$73:$I$88</c:f>
              <c:numCache>
                <c:formatCode>_-* #,##0.0_-;\-* #,##0.0_-;_-* "-"??_-;_-@_-</c:formatCode>
                <c:ptCount val="16"/>
                <c:pt idx="0">
                  <c:v>245.8314543404735</c:v>
                </c:pt>
                <c:pt idx="1">
                  <c:v>189.8167222053923</c:v>
                </c:pt>
                <c:pt idx="2">
                  <c:v>189.135212212716</c:v>
                </c:pt>
                <c:pt idx="3">
                  <c:v>158.74056854410202</c:v>
                </c:pt>
                <c:pt idx="4">
                  <c:v>158.24605334784977</c:v>
                </c:pt>
                <c:pt idx="5">
                  <c:v>157.85538366408218</c:v>
                </c:pt>
                <c:pt idx="6">
                  <c:v>144.44612334199371</c:v>
                </c:pt>
                <c:pt idx="7">
                  <c:v>141.11715481171549</c:v>
                </c:pt>
                <c:pt idx="8">
                  <c:v>136.5024805102764</c:v>
                </c:pt>
                <c:pt idx="9">
                  <c:v>131.88789237668161</c:v>
                </c:pt>
                <c:pt idx="10">
                  <c:v>130.00969162995594</c:v>
                </c:pt>
                <c:pt idx="11">
                  <c:v>129.38441363806669</c:v>
                </c:pt>
                <c:pt idx="12">
                  <c:v>117.70043626689488</c:v>
                </c:pt>
                <c:pt idx="13">
                  <c:v>96.581265977548071</c:v>
                </c:pt>
                <c:pt idx="14">
                  <c:v>84.737980769230774</c:v>
                </c:pt>
                <c:pt idx="15">
                  <c:v>79.749188687992586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C9-48D2-972C-DFA95A682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5013120"/>
        <c:axId val="135014656"/>
      </c:barChart>
      <c:catAx>
        <c:axId val="13501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01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01465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0131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reliability'!$E$93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reliability'!$D$94:$D$109</c:f>
              <c:strCache>
                <c:ptCount val="16"/>
                <c:pt idx="0">
                  <c:v>East Gippsland </c:v>
                </c:pt>
                <c:pt idx="1">
                  <c:v>North East </c:v>
                </c:pt>
                <c:pt idx="2">
                  <c:v>Wannon </c:v>
                </c:pt>
                <c:pt idx="3">
                  <c:v>Central Highlands </c:v>
                </c:pt>
                <c:pt idx="4">
                  <c:v>Western </c:v>
                </c:pt>
                <c:pt idx="5">
                  <c:v>City West </c:v>
                </c:pt>
                <c:pt idx="6">
                  <c:v>Coliban </c:v>
                </c:pt>
                <c:pt idx="7">
                  <c:v>South Gippsland </c:v>
                </c:pt>
                <c:pt idx="8">
                  <c:v>Goulburn Valley </c:v>
                </c:pt>
                <c:pt idx="9">
                  <c:v>Yarra Valley </c:v>
                </c:pt>
                <c:pt idx="10">
                  <c:v>GWMWater</c:v>
                </c:pt>
                <c:pt idx="11">
                  <c:v>Gippsland </c:v>
                </c:pt>
                <c:pt idx="12">
                  <c:v>Barwon </c:v>
                </c:pt>
                <c:pt idx="13">
                  <c:v>South East </c:v>
                </c:pt>
                <c:pt idx="14">
                  <c:v>Lower Murray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reliability'!$E$94:$E$109</c:f>
              <c:numCache>
                <c:formatCode>_-* #,##0.0_-;\-* #,##0.0_-;_-* "-"??_-;_-@_-</c:formatCode>
                <c:ptCount val="16"/>
                <c:pt idx="0">
                  <c:v>71.47711598746082</c:v>
                </c:pt>
                <c:pt idx="1">
                  <c:v>107.69694533762058</c:v>
                </c:pt>
                <c:pt idx="2">
                  <c:v>104.89647274393037</c:v>
                </c:pt>
                <c:pt idx="3">
                  <c:v>109.24615732368898</c:v>
                </c:pt>
                <c:pt idx="4">
                  <c:v>92.791147994467494</c:v>
                </c:pt>
                <c:pt idx="5">
                  <c:v>119.53529274732101</c:v>
                </c:pt>
                <c:pt idx="6">
                  <c:v>118.42549019607843</c:v>
                </c:pt>
                <c:pt idx="7">
                  <c:v>95.592895476616405</c:v>
                </c:pt>
                <c:pt idx="8">
                  <c:v>107.54189494038027</c:v>
                </c:pt>
                <c:pt idx="9">
                  <c:v>122.49733890831482</c:v>
                </c:pt>
                <c:pt idx="10">
                  <c:v>105.70724666533944</c:v>
                </c:pt>
                <c:pt idx="11">
                  <c:v>76.234510941207489</c:v>
                </c:pt>
                <c:pt idx="12">
                  <c:v>99.548957364128952</c:v>
                </c:pt>
                <c:pt idx="13">
                  <c:v>81.268846747094145</c:v>
                </c:pt>
                <c:pt idx="14">
                  <c:v>54.130511463844798</c:v>
                </c:pt>
                <c:pt idx="15">
                  <c:v>80.191023366876976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98-475E-B771-39282AA05AB8}"/>
            </c:ext>
          </c:extLst>
        </c:ser>
        <c:ser>
          <c:idx val="1"/>
          <c:order val="1"/>
          <c:tx>
            <c:strRef>
              <c:f>'5. Network reliability'!$F$93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reliability'!$D$94:$D$109</c:f>
              <c:strCache>
                <c:ptCount val="16"/>
                <c:pt idx="0">
                  <c:v>East Gippsland </c:v>
                </c:pt>
                <c:pt idx="1">
                  <c:v>North East </c:v>
                </c:pt>
                <c:pt idx="2">
                  <c:v>Wannon </c:v>
                </c:pt>
                <c:pt idx="3">
                  <c:v>Central Highlands </c:v>
                </c:pt>
                <c:pt idx="4">
                  <c:v>Western </c:v>
                </c:pt>
                <c:pt idx="5">
                  <c:v>City West </c:v>
                </c:pt>
                <c:pt idx="6">
                  <c:v>Coliban </c:v>
                </c:pt>
                <c:pt idx="7">
                  <c:v>South Gippsland </c:v>
                </c:pt>
                <c:pt idx="8">
                  <c:v>Goulburn Valley </c:v>
                </c:pt>
                <c:pt idx="9">
                  <c:v>Yarra Valley </c:v>
                </c:pt>
                <c:pt idx="10">
                  <c:v>GWMWater</c:v>
                </c:pt>
                <c:pt idx="11">
                  <c:v>Gippsland </c:v>
                </c:pt>
                <c:pt idx="12">
                  <c:v>Barwon </c:v>
                </c:pt>
                <c:pt idx="13">
                  <c:v>South East </c:v>
                </c:pt>
                <c:pt idx="14">
                  <c:v>Lower Murray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reliability'!$F$94:$F$109</c:f>
              <c:numCache>
                <c:formatCode>_-* #,##0.0_-;\-* #,##0.0_-;_-* "-"??_-;_-@_-</c:formatCode>
                <c:ptCount val="16"/>
                <c:pt idx="0">
                  <c:v>91.991019884541373</c:v>
                </c:pt>
                <c:pt idx="1">
                  <c:v>156.07526192003422</c:v>
                </c:pt>
                <c:pt idx="2">
                  <c:v>93.540540540540547</c:v>
                </c:pt>
                <c:pt idx="3">
                  <c:v>107.55281969817312</c:v>
                </c:pt>
                <c:pt idx="4">
                  <c:v>214.82092122255705</c:v>
                </c:pt>
                <c:pt idx="5">
                  <c:v>175.43368886690845</c:v>
                </c:pt>
                <c:pt idx="6">
                  <c:v>131.9634206019085</c:v>
                </c:pt>
                <c:pt idx="7">
                  <c:v>91.365206662553973</c:v>
                </c:pt>
                <c:pt idx="8">
                  <c:v>98.157817109144545</c:v>
                </c:pt>
                <c:pt idx="9">
                  <c:v>118.15114397446847</c:v>
                </c:pt>
                <c:pt idx="10">
                  <c:v>112.33678756476684</c:v>
                </c:pt>
                <c:pt idx="11">
                  <c:v>87.374797585750031</c:v>
                </c:pt>
                <c:pt idx="12">
                  <c:v>101.10649491125423</c:v>
                </c:pt>
                <c:pt idx="13">
                  <c:v>83.12229760535682</c:v>
                </c:pt>
                <c:pt idx="14">
                  <c:v>57.17735444056882</c:v>
                </c:pt>
                <c:pt idx="15">
                  <c:v>109.25693962526026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98-475E-B771-39282AA05AB8}"/>
            </c:ext>
          </c:extLst>
        </c:ser>
        <c:ser>
          <c:idx val="2"/>
          <c:order val="2"/>
          <c:tx>
            <c:strRef>
              <c:f>'5. Network reliability'!$G$93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reliability'!$D$94:$D$109</c:f>
              <c:strCache>
                <c:ptCount val="16"/>
                <c:pt idx="0">
                  <c:v>East Gippsland </c:v>
                </c:pt>
                <c:pt idx="1">
                  <c:v>North East </c:v>
                </c:pt>
                <c:pt idx="2">
                  <c:v>Wannon </c:v>
                </c:pt>
                <c:pt idx="3">
                  <c:v>Central Highlands </c:v>
                </c:pt>
                <c:pt idx="4">
                  <c:v>Western </c:v>
                </c:pt>
                <c:pt idx="5">
                  <c:v>City West </c:v>
                </c:pt>
                <c:pt idx="6">
                  <c:v>Coliban </c:v>
                </c:pt>
                <c:pt idx="7">
                  <c:v>South Gippsland </c:v>
                </c:pt>
                <c:pt idx="8">
                  <c:v>Goulburn Valley </c:v>
                </c:pt>
                <c:pt idx="9">
                  <c:v>Yarra Valley </c:v>
                </c:pt>
                <c:pt idx="10">
                  <c:v>GWMWater</c:v>
                </c:pt>
                <c:pt idx="11">
                  <c:v>Gippsland </c:v>
                </c:pt>
                <c:pt idx="12">
                  <c:v>Barwon </c:v>
                </c:pt>
                <c:pt idx="13">
                  <c:v>South East </c:v>
                </c:pt>
                <c:pt idx="14">
                  <c:v>Lower Murray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reliability'!$G$94:$G$109</c:f>
              <c:numCache>
                <c:formatCode>_-* #,##0.0_-;\-* #,##0.0_-;_-* "-"??_-;_-@_-</c:formatCode>
                <c:ptCount val="16"/>
                <c:pt idx="0">
                  <c:v>75.726588235294116</c:v>
                </c:pt>
                <c:pt idx="1">
                  <c:v>111.38380382092957</c:v>
                </c:pt>
                <c:pt idx="2">
                  <c:v>79.278276481149007</c:v>
                </c:pt>
                <c:pt idx="3">
                  <c:v>137.69106263194934</c:v>
                </c:pt>
                <c:pt idx="4">
                  <c:v>90.038002171552662</c:v>
                </c:pt>
                <c:pt idx="5">
                  <c:v>119.5613293123171</c:v>
                </c:pt>
                <c:pt idx="6">
                  <c:v>102.45899435332079</c:v>
                </c:pt>
                <c:pt idx="7">
                  <c:v>96.285261489698897</c:v>
                </c:pt>
                <c:pt idx="8">
                  <c:v>102.46099396344994</c:v>
                </c:pt>
                <c:pt idx="9">
                  <c:v>102.87174273000103</c:v>
                </c:pt>
                <c:pt idx="10">
                  <c:v>123.79100063938618</c:v>
                </c:pt>
                <c:pt idx="11">
                  <c:v>85.156207054512137</c:v>
                </c:pt>
                <c:pt idx="12">
                  <c:v>89.370206750309237</c:v>
                </c:pt>
                <c:pt idx="13">
                  <c:v>87.417090748273054</c:v>
                </c:pt>
                <c:pt idx="14">
                  <c:v>59.332812500000003</c:v>
                </c:pt>
                <c:pt idx="15">
                  <c:v>108.29000812347685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98-475E-B771-39282AA05AB8}"/>
            </c:ext>
          </c:extLst>
        </c:ser>
        <c:ser>
          <c:idx val="3"/>
          <c:order val="3"/>
          <c:tx>
            <c:strRef>
              <c:f>'5. Network reliability'!$H$93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reliability'!$D$94:$D$109</c:f>
              <c:strCache>
                <c:ptCount val="16"/>
                <c:pt idx="0">
                  <c:v>East Gippsland </c:v>
                </c:pt>
                <c:pt idx="1">
                  <c:v>North East </c:v>
                </c:pt>
                <c:pt idx="2">
                  <c:v>Wannon </c:v>
                </c:pt>
                <c:pt idx="3">
                  <c:v>Central Highlands </c:v>
                </c:pt>
                <c:pt idx="4">
                  <c:v>Western </c:v>
                </c:pt>
                <c:pt idx="5">
                  <c:v>City West </c:v>
                </c:pt>
                <c:pt idx="6">
                  <c:v>Coliban </c:v>
                </c:pt>
                <c:pt idx="7">
                  <c:v>South Gippsland </c:v>
                </c:pt>
                <c:pt idx="8">
                  <c:v>Goulburn Valley </c:v>
                </c:pt>
                <c:pt idx="9">
                  <c:v>Yarra Valley </c:v>
                </c:pt>
                <c:pt idx="10">
                  <c:v>GWMWater</c:v>
                </c:pt>
                <c:pt idx="11">
                  <c:v>Gippsland </c:v>
                </c:pt>
                <c:pt idx="12">
                  <c:v>Barwon </c:v>
                </c:pt>
                <c:pt idx="13">
                  <c:v>South East </c:v>
                </c:pt>
                <c:pt idx="14">
                  <c:v>Lower Murray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reliability'!$H$94:$H$109</c:f>
              <c:numCache>
                <c:formatCode>_-* #,##0.0_-;\-* #,##0.0_-;_-* "-"??_-;_-@_-</c:formatCode>
                <c:ptCount val="16"/>
                <c:pt idx="0">
                  <c:v>79.472222222222229</c:v>
                </c:pt>
                <c:pt idx="1">
                  <c:v>97.508092485549128</c:v>
                </c:pt>
                <c:pt idx="2">
                  <c:v>106.21550000000001</c:v>
                </c:pt>
                <c:pt idx="3">
                  <c:v>125.24116607773851</c:v>
                </c:pt>
                <c:pt idx="4">
                  <c:v>72.028406751749685</c:v>
                </c:pt>
                <c:pt idx="5">
                  <c:v>112.71229503742947</c:v>
                </c:pt>
                <c:pt idx="6">
                  <c:v>142.05244755244755</c:v>
                </c:pt>
                <c:pt idx="7">
                  <c:v>129.92006950477847</c:v>
                </c:pt>
                <c:pt idx="8">
                  <c:v>98.601526364477337</c:v>
                </c:pt>
                <c:pt idx="9">
                  <c:v>94.999274829161394</c:v>
                </c:pt>
                <c:pt idx="10">
                  <c:v>115.49057168512421</c:v>
                </c:pt>
                <c:pt idx="11">
                  <c:v>93.370497427101199</c:v>
                </c:pt>
                <c:pt idx="12">
                  <c:v>94.37028647470548</c:v>
                </c:pt>
                <c:pt idx="13">
                  <c:v>83.915543257745824</c:v>
                </c:pt>
                <c:pt idx="14">
                  <c:v>62.038254046101031</c:v>
                </c:pt>
                <c:pt idx="15">
                  <c:v>85.933575535807634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98-475E-B771-39282AA05AB8}"/>
            </c:ext>
          </c:extLst>
        </c:ser>
        <c:ser>
          <c:idx val="4"/>
          <c:order val="4"/>
          <c:tx>
            <c:strRef>
              <c:f>'5. Network reliability'!$I$93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reliability'!$D$94:$D$109</c:f>
              <c:strCache>
                <c:ptCount val="16"/>
                <c:pt idx="0">
                  <c:v>East Gippsland </c:v>
                </c:pt>
                <c:pt idx="1">
                  <c:v>North East </c:v>
                </c:pt>
                <c:pt idx="2">
                  <c:v>Wannon </c:v>
                </c:pt>
                <c:pt idx="3">
                  <c:v>Central Highlands </c:v>
                </c:pt>
                <c:pt idx="4">
                  <c:v>Western </c:v>
                </c:pt>
                <c:pt idx="5">
                  <c:v>City West </c:v>
                </c:pt>
                <c:pt idx="6">
                  <c:v>Coliban </c:v>
                </c:pt>
                <c:pt idx="7">
                  <c:v>South Gippsland </c:v>
                </c:pt>
                <c:pt idx="8">
                  <c:v>Goulburn Valley </c:v>
                </c:pt>
                <c:pt idx="9">
                  <c:v>Yarra Valley </c:v>
                </c:pt>
                <c:pt idx="10">
                  <c:v>GWMWater</c:v>
                </c:pt>
                <c:pt idx="11">
                  <c:v>Gippsland </c:v>
                </c:pt>
                <c:pt idx="12">
                  <c:v>Barwon </c:v>
                </c:pt>
                <c:pt idx="13">
                  <c:v>South East </c:v>
                </c:pt>
                <c:pt idx="14">
                  <c:v>Lower Murray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reliability'!$I$94:$I$109</c:f>
              <c:numCache>
                <c:formatCode>_-* #,##0.0_-;\-* #,##0.0_-;_-* "-"??_-;_-@_-</c:formatCode>
                <c:ptCount val="16"/>
                <c:pt idx="0">
                  <c:v>168.62939882697947</c:v>
                </c:pt>
                <c:pt idx="1">
                  <c:v>163.42739505924885</c:v>
                </c:pt>
                <c:pt idx="2">
                  <c:v>157.86895674300254</c:v>
                </c:pt>
                <c:pt idx="3">
                  <c:v>121.3561297843404</c:v>
                </c:pt>
                <c:pt idx="4">
                  <c:v>121.26212227687984</c:v>
                </c:pt>
                <c:pt idx="5">
                  <c:v>114.49194793347836</c:v>
                </c:pt>
                <c:pt idx="6">
                  <c:v>112.45422431557256</c:v>
                </c:pt>
                <c:pt idx="7">
                  <c:v>108.17057728119181</c:v>
                </c:pt>
                <c:pt idx="8">
                  <c:v>106.26413548210871</c:v>
                </c:pt>
                <c:pt idx="9">
                  <c:v>105.88470981280355</c:v>
                </c:pt>
                <c:pt idx="10">
                  <c:v>102.92281096727507</c:v>
                </c:pt>
                <c:pt idx="11">
                  <c:v>90.766854766854763</c:v>
                </c:pt>
                <c:pt idx="12">
                  <c:v>89.23196294913717</c:v>
                </c:pt>
                <c:pt idx="13">
                  <c:v>88.20923319238301</c:v>
                </c:pt>
                <c:pt idx="14">
                  <c:v>66.64690343410625</c:v>
                </c:pt>
                <c:pt idx="15">
                  <c:v>58.441022908897175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98-475E-B771-39282AA05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5066752"/>
        <c:axId val="135068288"/>
      </c:barChart>
      <c:catAx>
        <c:axId val="13506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068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06828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0667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reliability'!$E$114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reliability'!$D$115:$D$130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East Gippsland </c:v>
                </c:pt>
                <c:pt idx="3">
                  <c:v>South Gippsland </c:v>
                </c:pt>
                <c:pt idx="4">
                  <c:v>Barwon </c:v>
                </c:pt>
                <c:pt idx="5">
                  <c:v>Coliban </c:v>
                </c:pt>
                <c:pt idx="6">
                  <c:v>Gippsland </c:v>
                </c:pt>
                <c:pt idx="7">
                  <c:v>South East </c:v>
                </c:pt>
                <c:pt idx="8">
                  <c:v>City West </c:v>
                </c:pt>
                <c:pt idx="9">
                  <c:v>North East </c:v>
                </c:pt>
                <c:pt idx="10">
                  <c:v>Western </c:v>
                </c:pt>
                <c:pt idx="11">
                  <c:v>Lower Murray </c:v>
                </c:pt>
                <c:pt idx="12">
                  <c:v>Central Highlands </c:v>
                </c:pt>
                <c:pt idx="13">
                  <c:v>Goulburn Valley </c:v>
                </c:pt>
                <c:pt idx="14">
                  <c:v>Westernport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reliability'!$E$115:$E$130</c:f>
              <c:numCache>
                <c:formatCode>_-* #,##0.0_-;\-* #,##0.0_-;_-* "-"??_-;_-@_-</c:formatCode>
                <c:ptCount val="16"/>
                <c:pt idx="0">
                  <c:v>54.20535855502483</c:v>
                </c:pt>
                <c:pt idx="1">
                  <c:v>28.784710833974707</c:v>
                </c:pt>
                <c:pt idx="2">
                  <c:v>17.656648097767413</c:v>
                </c:pt>
                <c:pt idx="3">
                  <c:v>49.23677442130213</c:v>
                </c:pt>
                <c:pt idx="4">
                  <c:v>36.453981693061593</c:v>
                </c:pt>
                <c:pt idx="5">
                  <c:v>11.601887256240781</c:v>
                </c:pt>
                <c:pt idx="6">
                  <c:v>21.416546444869716</c:v>
                </c:pt>
                <c:pt idx="7">
                  <c:v>21.464961092330416</c:v>
                </c:pt>
                <c:pt idx="8">
                  <c:v>20.806382547474215</c:v>
                </c:pt>
                <c:pt idx="9">
                  <c:v>7.4459415846377279</c:v>
                </c:pt>
                <c:pt idx="10">
                  <c:v>47.767229628644571</c:v>
                </c:pt>
                <c:pt idx="11">
                  <c:v>16.181145469859221</c:v>
                </c:pt>
                <c:pt idx="12">
                  <c:v>11.311987108710571</c:v>
                </c:pt>
                <c:pt idx="13">
                  <c:v>15.137867775525894</c:v>
                </c:pt>
                <c:pt idx="14">
                  <c:v>87.017450538442233</c:v>
                </c:pt>
                <c:pt idx="15">
                  <c:v>7.7425940752602074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9-47FD-8069-6D97912487B1}"/>
            </c:ext>
          </c:extLst>
        </c:ser>
        <c:ser>
          <c:idx val="1"/>
          <c:order val="1"/>
          <c:tx>
            <c:strRef>
              <c:f>'5. Network reliability'!$F$114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reliability'!$D$115:$D$130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East Gippsland </c:v>
                </c:pt>
                <c:pt idx="3">
                  <c:v>South Gippsland </c:v>
                </c:pt>
                <c:pt idx="4">
                  <c:v>Barwon </c:v>
                </c:pt>
                <c:pt idx="5">
                  <c:v>Coliban </c:v>
                </c:pt>
                <c:pt idx="6">
                  <c:v>Gippsland </c:v>
                </c:pt>
                <c:pt idx="7">
                  <c:v>South East </c:v>
                </c:pt>
                <c:pt idx="8">
                  <c:v>City West </c:v>
                </c:pt>
                <c:pt idx="9">
                  <c:v>North East </c:v>
                </c:pt>
                <c:pt idx="10">
                  <c:v>Western </c:v>
                </c:pt>
                <c:pt idx="11">
                  <c:v>Lower Murray </c:v>
                </c:pt>
                <c:pt idx="12">
                  <c:v>Central Highlands </c:v>
                </c:pt>
                <c:pt idx="13">
                  <c:v>Goulburn Valley </c:v>
                </c:pt>
                <c:pt idx="14">
                  <c:v>Westernport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reliability'!$F$115:$F$130</c:f>
              <c:numCache>
                <c:formatCode>_-* #,##0.0_-;\-* #,##0.0_-;_-* "-"??_-;_-@_-</c:formatCode>
                <c:ptCount val="16"/>
                <c:pt idx="0">
                  <c:v>129.33727307110439</c:v>
                </c:pt>
                <c:pt idx="1">
                  <c:v>33.715657633890643</c:v>
                </c:pt>
                <c:pt idx="2">
                  <c:v>12.113981244671782</c:v>
                </c:pt>
                <c:pt idx="3">
                  <c:v>33.112829209896248</c:v>
                </c:pt>
                <c:pt idx="4">
                  <c:v>29.829197619695847</c:v>
                </c:pt>
                <c:pt idx="5">
                  <c:v>14.568841605652414</c:v>
                </c:pt>
                <c:pt idx="6">
                  <c:v>19.780681091141744</c:v>
                </c:pt>
                <c:pt idx="7">
                  <c:v>22.581155792420329</c:v>
                </c:pt>
                <c:pt idx="8">
                  <c:v>30.608007178179413</c:v>
                </c:pt>
                <c:pt idx="9">
                  <c:v>21.274978616752531</c:v>
                </c:pt>
                <c:pt idx="10">
                  <c:v>50.389047787383106</c:v>
                </c:pt>
                <c:pt idx="11">
                  <c:v>12.375475370564455</c:v>
                </c:pt>
                <c:pt idx="12">
                  <c:v>8.6749791211850358</c:v>
                </c:pt>
                <c:pt idx="13">
                  <c:v>12.29734072883728</c:v>
                </c:pt>
                <c:pt idx="14">
                  <c:v>131.22916666666669</c:v>
                </c:pt>
                <c:pt idx="15">
                  <c:v>5.7827245943038861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79-47FD-8069-6D97912487B1}"/>
            </c:ext>
          </c:extLst>
        </c:ser>
        <c:ser>
          <c:idx val="2"/>
          <c:order val="2"/>
          <c:tx>
            <c:strRef>
              <c:f>'5. Network reliability'!$G$114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reliability'!$D$115:$D$130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East Gippsland </c:v>
                </c:pt>
                <c:pt idx="3">
                  <c:v>South Gippsland </c:v>
                </c:pt>
                <c:pt idx="4">
                  <c:v>Barwon </c:v>
                </c:pt>
                <c:pt idx="5">
                  <c:v>Coliban </c:v>
                </c:pt>
                <c:pt idx="6">
                  <c:v>Gippsland </c:v>
                </c:pt>
                <c:pt idx="7">
                  <c:v>South East </c:v>
                </c:pt>
                <c:pt idx="8">
                  <c:v>City West </c:v>
                </c:pt>
                <c:pt idx="9">
                  <c:v>North East </c:v>
                </c:pt>
                <c:pt idx="10">
                  <c:v>Western </c:v>
                </c:pt>
                <c:pt idx="11">
                  <c:v>Lower Murray </c:v>
                </c:pt>
                <c:pt idx="12">
                  <c:v>Central Highlands </c:v>
                </c:pt>
                <c:pt idx="13">
                  <c:v>Goulburn Valley </c:v>
                </c:pt>
                <c:pt idx="14">
                  <c:v>Westernport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reliability'!$G$115:$G$130</c:f>
              <c:numCache>
                <c:formatCode>_-* #,##0.0_-;\-* #,##0.0_-;_-* "-"??_-;_-@_-</c:formatCode>
                <c:ptCount val="16"/>
                <c:pt idx="0">
                  <c:v>72.805662037327963</c:v>
                </c:pt>
                <c:pt idx="1">
                  <c:v>34.312208744218516</c:v>
                </c:pt>
                <c:pt idx="2">
                  <c:v>26.143265993265995</c:v>
                </c:pt>
                <c:pt idx="3">
                  <c:v>30.663901433339877</c:v>
                </c:pt>
                <c:pt idx="4">
                  <c:v>37.633917107818021</c:v>
                </c:pt>
                <c:pt idx="5">
                  <c:v>10.24010473430979</c:v>
                </c:pt>
                <c:pt idx="6">
                  <c:v>20.215552817103227</c:v>
                </c:pt>
                <c:pt idx="7">
                  <c:v>26.284501702208608</c:v>
                </c:pt>
                <c:pt idx="8">
                  <c:v>27.061868666184509</c:v>
                </c:pt>
                <c:pt idx="9">
                  <c:v>14.388284338669902</c:v>
                </c:pt>
                <c:pt idx="10">
                  <c:v>17.946815222911312</c:v>
                </c:pt>
                <c:pt idx="11">
                  <c:v>9.5657937661259229</c:v>
                </c:pt>
                <c:pt idx="12">
                  <c:v>15.100510314094731</c:v>
                </c:pt>
                <c:pt idx="13">
                  <c:v>10.461171911402044</c:v>
                </c:pt>
                <c:pt idx="14">
                  <c:v>83.663748563131463</c:v>
                </c:pt>
                <c:pt idx="15">
                  <c:v>7.5678198281866731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79-47FD-8069-6D97912487B1}"/>
            </c:ext>
          </c:extLst>
        </c:ser>
        <c:ser>
          <c:idx val="3"/>
          <c:order val="3"/>
          <c:tx>
            <c:strRef>
              <c:f>'5. Network reliability'!$H$114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reliability'!$D$115:$D$130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East Gippsland </c:v>
                </c:pt>
                <c:pt idx="3">
                  <c:v>South Gippsland </c:v>
                </c:pt>
                <c:pt idx="4">
                  <c:v>Barwon </c:v>
                </c:pt>
                <c:pt idx="5">
                  <c:v>Coliban </c:v>
                </c:pt>
                <c:pt idx="6">
                  <c:v>Gippsland </c:v>
                </c:pt>
                <c:pt idx="7">
                  <c:v>South East </c:v>
                </c:pt>
                <c:pt idx="8">
                  <c:v>City West </c:v>
                </c:pt>
                <c:pt idx="9">
                  <c:v>North East </c:v>
                </c:pt>
                <c:pt idx="10">
                  <c:v>Western </c:v>
                </c:pt>
                <c:pt idx="11">
                  <c:v>Lower Murray </c:v>
                </c:pt>
                <c:pt idx="12">
                  <c:v>Central Highlands </c:v>
                </c:pt>
                <c:pt idx="13">
                  <c:v>Goulburn Valley </c:v>
                </c:pt>
                <c:pt idx="14">
                  <c:v>Westernport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reliability'!$H$115:$H$130</c:f>
              <c:numCache>
                <c:formatCode>_-* #,##0.0_-;\-* #,##0.0_-;_-* "-"??_-;_-@_-</c:formatCode>
                <c:ptCount val="16"/>
                <c:pt idx="0">
                  <c:v>91.747738441794212</c:v>
                </c:pt>
                <c:pt idx="1">
                  <c:v>31.364436666853265</c:v>
                </c:pt>
                <c:pt idx="2">
                  <c:v>12.795797413793103</c:v>
                </c:pt>
                <c:pt idx="3">
                  <c:v>33.180311231393773</c:v>
                </c:pt>
                <c:pt idx="4">
                  <c:v>34.372447927270883</c:v>
                </c:pt>
                <c:pt idx="5">
                  <c:v>13.886987107403435</c:v>
                </c:pt>
                <c:pt idx="6">
                  <c:v>27.375976645135815</c:v>
                </c:pt>
                <c:pt idx="7">
                  <c:v>25.830123467580439</c:v>
                </c:pt>
                <c:pt idx="8">
                  <c:v>32.851473979023808</c:v>
                </c:pt>
                <c:pt idx="9">
                  <c:v>15.019702251410742</c:v>
                </c:pt>
                <c:pt idx="10">
                  <c:v>11.462715526745161</c:v>
                </c:pt>
                <c:pt idx="11">
                  <c:v>11.892332549941246</c:v>
                </c:pt>
                <c:pt idx="12">
                  <c:v>13.453851999887409</c:v>
                </c:pt>
                <c:pt idx="13">
                  <c:v>10.769760836316577</c:v>
                </c:pt>
                <c:pt idx="14">
                  <c:v>30.518523129572809</c:v>
                </c:pt>
                <c:pt idx="15">
                  <c:v>8.1126968731236424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79-47FD-8069-6D97912487B1}"/>
            </c:ext>
          </c:extLst>
        </c:ser>
        <c:ser>
          <c:idx val="4"/>
          <c:order val="4"/>
          <c:tx>
            <c:strRef>
              <c:f>'5. Network reliability'!$I$114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reliability'!$D$115:$D$130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East Gippsland </c:v>
                </c:pt>
                <c:pt idx="3">
                  <c:v>South Gippsland </c:v>
                </c:pt>
                <c:pt idx="4">
                  <c:v>Barwon </c:v>
                </c:pt>
                <c:pt idx="5">
                  <c:v>Coliban </c:v>
                </c:pt>
                <c:pt idx="6">
                  <c:v>Gippsland </c:v>
                </c:pt>
                <c:pt idx="7">
                  <c:v>South East </c:v>
                </c:pt>
                <c:pt idx="8">
                  <c:v>City West </c:v>
                </c:pt>
                <c:pt idx="9">
                  <c:v>North East </c:v>
                </c:pt>
                <c:pt idx="10">
                  <c:v>Western </c:v>
                </c:pt>
                <c:pt idx="11">
                  <c:v>Lower Murray </c:v>
                </c:pt>
                <c:pt idx="12">
                  <c:v>Central Highlands </c:v>
                </c:pt>
                <c:pt idx="13">
                  <c:v>Goulburn Valley </c:v>
                </c:pt>
                <c:pt idx="14">
                  <c:v>Westernport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reliability'!$I$115:$I$130</c:f>
              <c:numCache>
                <c:formatCode>_-* #,##0.0_-;\-* #,##0.0_-;_-* "-"??_-;_-@_-</c:formatCode>
                <c:ptCount val="16"/>
                <c:pt idx="0">
                  <c:v>53.54286783976039</c:v>
                </c:pt>
                <c:pt idx="1">
                  <c:v>36.288730649564755</c:v>
                </c:pt>
                <c:pt idx="2">
                  <c:v>30.706765379581153</c:v>
                </c:pt>
                <c:pt idx="3">
                  <c:v>30.338089330024815</c:v>
                </c:pt>
                <c:pt idx="4">
                  <c:v>26.754826065336651</c:v>
                </c:pt>
                <c:pt idx="5">
                  <c:v>25.209602491345919</c:v>
                </c:pt>
                <c:pt idx="6">
                  <c:v>24.160457457304449</c:v>
                </c:pt>
                <c:pt idx="7">
                  <c:v>23.320937838308438</c:v>
                </c:pt>
                <c:pt idx="8">
                  <c:v>22.023832885079816</c:v>
                </c:pt>
                <c:pt idx="9">
                  <c:v>21.965640237539606</c:v>
                </c:pt>
                <c:pt idx="10">
                  <c:v>18.216653293860499</c:v>
                </c:pt>
                <c:pt idx="11">
                  <c:v>11.754859957448048</c:v>
                </c:pt>
                <c:pt idx="12">
                  <c:v>11.330204636202307</c:v>
                </c:pt>
                <c:pt idx="13">
                  <c:v>11.258982675005669</c:v>
                </c:pt>
                <c:pt idx="14">
                  <c:v>9.765635141400093</c:v>
                </c:pt>
                <c:pt idx="15">
                  <c:v>8.785588147604523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79-47FD-8069-6D9791248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6226304"/>
        <c:axId val="136227840"/>
      </c:barChart>
      <c:catAx>
        <c:axId val="13622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227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22784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2263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reliability'!$E$135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reliability'!$D$136:$D$151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City West </c:v>
                </c:pt>
                <c:pt idx="3">
                  <c:v>South East </c:v>
                </c:pt>
                <c:pt idx="4">
                  <c:v>Coliban </c:v>
                </c:pt>
                <c:pt idx="5">
                  <c:v>Lower Murray </c:v>
                </c:pt>
                <c:pt idx="6">
                  <c:v>Barwon </c:v>
                </c:pt>
                <c:pt idx="7">
                  <c:v>South Gippsland </c:v>
                </c:pt>
                <c:pt idx="8">
                  <c:v>Gippsland </c:v>
                </c:pt>
                <c:pt idx="9">
                  <c:v>Central Highlands </c:v>
                </c:pt>
                <c:pt idx="10">
                  <c:v>East Gippsland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Western </c:v>
                </c:pt>
                <c:pt idx="14">
                  <c:v>Westernport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reliability'!$E$136:$E$151</c:f>
              <c:numCache>
                <c:formatCode>_-* #,##0.0_-;\-* #,##0.0_-;_-* "-"??_-;_-@_-</c:formatCode>
                <c:ptCount val="16"/>
                <c:pt idx="0">
                  <c:v>55.537617048756857</c:v>
                </c:pt>
                <c:pt idx="1">
                  <c:v>48.454095416228704</c:v>
                </c:pt>
                <c:pt idx="2">
                  <c:v>40.147958284995838</c:v>
                </c:pt>
                <c:pt idx="3">
                  <c:v>33.469558152717774</c:v>
                </c:pt>
                <c:pt idx="4">
                  <c:v>29.05209711445632</c:v>
                </c:pt>
                <c:pt idx="5">
                  <c:v>32.047800108636608</c:v>
                </c:pt>
                <c:pt idx="6">
                  <c:v>33.47200656256409</c:v>
                </c:pt>
                <c:pt idx="7">
                  <c:v>40.851063829787229</c:v>
                </c:pt>
                <c:pt idx="8">
                  <c:v>24.515801163206532</c:v>
                </c:pt>
                <c:pt idx="9">
                  <c:v>18.787158145065401</c:v>
                </c:pt>
                <c:pt idx="10">
                  <c:v>12.899786780383796</c:v>
                </c:pt>
                <c:pt idx="11">
                  <c:v>8.7127069502955727</c:v>
                </c:pt>
                <c:pt idx="12">
                  <c:v>19.937558196855999</c:v>
                </c:pt>
                <c:pt idx="13">
                  <c:v>13.258541560428352</c:v>
                </c:pt>
                <c:pt idx="14">
                  <c:v>21.974607120660568</c:v>
                </c:pt>
                <c:pt idx="15">
                  <c:v>11.122448979591837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56-4AB8-A67E-2FDF4651370D}"/>
            </c:ext>
          </c:extLst>
        </c:ser>
        <c:ser>
          <c:idx val="1"/>
          <c:order val="1"/>
          <c:tx>
            <c:strRef>
              <c:f>'5. Network reliability'!$F$135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reliability'!$D$136:$D$151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City West </c:v>
                </c:pt>
                <c:pt idx="3">
                  <c:v>South East </c:v>
                </c:pt>
                <c:pt idx="4">
                  <c:v>Coliban </c:v>
                </c:pt>
                <c:pt idx="5">
                  <c:v>Lower Murray </c:v>
                </c:pt>
                <c:pt idx="6">
                  <c:v>Barwon </c:v>
                </c:pt>
                <c:pt idx="7">
                  <c:v>South Gippsland </c:v>
                </c:pt>
                <c:pt idx="8">
                  <c:v>Gippsland </c:v>
                </c:pt>
                <c:pt idx="9">
                  <c:v>Central Highlands </c:v>
                </c:pt>
                <c:pt idx="10">
                  <c:v>East Gippsland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Western </c:v>
                </c:pt>
                <c:pt idx="14">
                  <c:v>Westernport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reliability'!$F$136:$F$151</c:f>
              <c:numCache>
                <c:formatCode>_-* #,##0.0_-;\-* #,##0.0_-;_-* "-"??_-;_-@_-</c:formatCode>
                <c:ptCount val="16"/>
                <c:pt idx="0">
                  <c:v>55.407523510971792</c:v>
                </c:pt>
                <c:pt idx="1">
                  <c:v>47.371817435175409</c:v>
                </c:pt>
                <c:pt idx="2">
                  <c:v>42.146803472770323</c:v>
                </c:pt>
                <c:pt idx="3">
                  <c:v>32.666123904394865</c:v>
                </c:pt>
                <c:pt idx="4">
                  <c:v>28.745064986913892</c:v>
                </c:pt>
                <c:pt idx="5">
                  <c:v>28.589250441833869</c:v>
                </c:pt>
                <c:pt idx="6">
                  <c:v>30.980486629727778</c:v>
                </c:pt>
                <c:pt idx="7">
                  <c:v>29.603399433427764</c:v>
                </c:pt>
                <c:pt idx="8">
                  <c:v>22.942451511199106</c:v>
                </c:pt>
                <c:pt idx="9">
                  <c:v>18.575364029909487</c:v>
                </c:pt>
                <c:pt idx="10">
                  <c:v>12.75645795684065</c:v>
                </c:pt>
                <c:pt idx="11">
                  <c:v>13.067828251400124</c:v>
                </c:pt>
                <c:pt idx="12">
                  <c:v>12.92257360959651</c:v>
                </c:pt>
                <c:pt idx="13">
                  <c:v>12.28026739291904</c:v>
                </c:pt>
                <c:pt idx="14">
                  <c:v>16.470846601515319</c:v>
                </c:pt>
                <c:pt idx="15">
                  <c:v>9.2893401015228427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56-4AB8-A67E-2FDF4651370D}"/>
            </c:ext>
          </c:extLst>
        </c:ser>
        <c:ser>
          <c:idx val="2"/>
          <c:order val="2"/>
          <c:tx>
            <c:strRef>
              <c:f>'5. Network reliability'!$G$135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reliability'!$D$136:$D$151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City West </c:v>
                </c:pt>
                <c:pt idx="3">
                  <c:v>South East </c:v>
                </c:pt>
                <c:pt idx="4">
                  <c:v>Coliban </c:v>
                </c:pt>
                <c:pt idx="5">
                  <c:v>Lower Murray </c:v>
                </c:pt>
                <c:pt idx="6">
                  <c:v>Barwon </c:v>
                </c:pt>
                <c:pt idx="7">
                  <c:v>South Gippsland </c:v>
                </c:pt>
                <c:pt idx="8">
                  <c:v>Gippsland </c:v>
                </c:pt>
                <c:pt idx="9">
                  <c:v>Central Highlands </c:v>
                </c:pt>
                <c:pt idx="10">
                  <c:v>East Gippsland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Western </c:v>
                </c:pt>
                <c:pt idx="14">
                  <c:v>Westernport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reliability'!$G$136:$G$151</c:f>
              <c:numCache>
                <c:formatCode>_-* #,##0.0_-;\-* #,##0.0_-;_-* "-"??_-;_-@_-</c:formatCode>
                <c:ptCount val="16"/>
                <c:pt idx="0">
                  <c:v>58.486055776892428</c:v>
                </c:pt>
                <c:pt idx="1">
                  <c:v>46.279150526039352</c:v>
                </c:pt>
                <c:pt idx="2">
                  <c:v>42.817499058322511</c:v>
                </c:pt>
                <c:pt idx="3">
                  <c:v>34.662727720334814</c:v>
                </c:pt>
                <c:pt idx="4">
                  <c:v>28.513507558062663</c:v>
                </c:pt>
                <c:pt idx="5">
                  <c:v>26.187494177681632</c:v>
                </c:pt>
                <c:pt idx="6">
                  <c:v>29.332704550813489</c:v>
                </c:pt>
                <c:pt idx="7">
                  <c:v>34.269662921348313</c:v>
                </c:pt>
                <c:pt idx="8">
                  <c:v>25.057019885101667</c:v>
                </c:pt>
                <c:pt idx="9">
                  <c:v>25.443868282182674</c:v>
                </c:pt>
                <c:pt idx="10">
                  <c:v>17.103882476390346</c:v>
                </c:pt>
                <c:pt idx="11">
                  <c:v>10.320678215997052</c:v>
                </c:pt>
                <c:pt idx="12">
                  <c:v>16.378378378378379</c:v>
                </c:pt>
                <c:pt idx="13">
                  <c:v>12.152614225153085</c:v>
                </c:pt>
                <c:pt idx="14">
                  <c:v>18.522150312697477</c:v>
                </c:pt>
                <c:pt idx="15">
                  <c:v>8.2615306639635069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56-4AB8-A67E-2FDF4651370D}"/>
            </c:ext>
          </c:extLst>
        </c:ser>
        <c:ser>
          <c:idx val="3"/>
          <c:order val="3"/>
          <c:tx>
            <c:strRef>
              <c:f>'5. Network reliability'!$H$135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reliability'!$D$136:$D$151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City West </c:v>
                </c:pt>
                <c:pt idx="3">
                  <c:v>South East </c:v>
                </c:pt>
                <c:pt idx="4">
                  <c:v>Coliban </c:v>
                </c:pt>
                <c:pt idx="5">
                  <c:v>Lower Murray </c:v>
                </c:pt>
                <c:pt idx="6">
                  <c:v>Barwon </c:v>
                </c:pt>
                <c:pt idx="7">
                  <c:v>South Gippsland </c:v>
                </c:pt>
                <c:pt idx="8">
                  <c:v>Gippsland </c:v>
                </c:pt>
                <c:pt idx="9">
                  <c:v>Central Highlands </c:v>
                </c:pt>
                <c:pt idx="10">
                  <c:v>East Gippsland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Western </c:v>
                </c:pt>
                <c:pt idx="14">
                  <c:v>Westernport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reliability'!$H$136:$H$151</c:f>
              <c:numCache>
                <c:formatCode>_-* #,##0.0_-;\-* #,##0.0_-;_-* "-"??_-;_-@_-</c:formatCode>
                <c:ptCount val="16"/>
                <c:pt idx="0">
                  <c:v>57.38060781476122</c:v>
                </c:pt>
                <c:pt idx="1">
                  <c:v>43.885163849277554</c:v>
                </c:pt>
                <c:pt idx="2">
                  <c:v>51.796794886189268</c:v>
                </c:pt>
                <c:pt idx="3">
                  <c:v>34.280725579590651</c:v>
                </c:pt>
                <c:pt idx="4">
                  <c:v>25.813496396593145</c:v>
                </c:pt>
                <c:pt idx="5">
                  <c:v>33.364707142312831</c:v>
                </c:pt>
                <c:pt idx="6">
                  <c:v>32.33256351039261</c:v>
                </c:pt>
                <c:pt idx="7">
                  <c:v>32.705248990578731</c:v>
                </c:pt>
                <c:pt idx="8">
                  <c:v>26.865533373477234</c:v>
                </c:pt>
                <c:pt idx="9">
                  <c:v>20.917573872472783</c:v>
                </c:pt>
                <c:pt idx="10">
                  <c:v>15.871369294605808</c:v>
                </c:pt>
                <c:pt idx="11">
                  <c:v>11.897571065107169</c:v>
                </c:pt>
                <c:pt idx="12">
                  <c:v>17.094017094017094</c:v>
                </c:pt>
                <c:pt idx="13">
                  <c:v>12.123855211513302</c:v>
                </c:pt>
                <c:pt idx="14">
                  <c:v>21.153846153846153</c:v>
                </c:pt>
                <c:pt idx="15">
                  <c:v>5.2114956486541182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56-4AB8-A67E-2FDF4651370D}"/>
            </c:ext>
          </c:extLst>
        </c:ser>
        <c:ser>
          <c:idx val="4"/>
          <c:order val="4"/>
          <c:tx>
            <c:strRef>
              <c:f>'5. Network reliability'!$I$135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reliability'!$D$136:$D$151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City West </c:v>
                </c:pt>
                <c:pt idx="3">
                  <c:v>South East </c:v>
                </c:pt>
                <c:pt idx="4">
                  <c:v>Coliban </c:v>
                </c:pt>
                <c:pt idx="5">
                  <c:v>Lower Murray </c:v>
                </c:pt>
                <c:pt idx="6">
                  <c:v>Barwon </c:v>
                </c:pt>
                <c:pt idx="7">
                  <c:v>South Gippsland </c:v>
                </c:pt>
                <c:pt idx="8">
                  <c:v>Gippsland </c:v>
                </c:pt>
                <c:pt idx="9">
                  <c:v>Central Highlands </c:v>
                </c:pt>
                <c:pt idx="10">
                  <c:v>East Gippsland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Western </c:v>
                </c:pt>
                <c:pt idx="14">
                  <c:v>Westernport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reliability'!$I$136:$I$151</c:f>
              <c:numCache>
                <c:formatCode>_-* #,##0.0_-;\-* #,##0.0_-;_-* "-"??_-;_-@_-</c:formatCode>
                <c:ptCount val="16"/>
                <c:pt idx="0">
                  <c:v>45.238438265379628</c:v>
                </c:pt>
                <c:pt idx="1">
                  <c:v>43.832435444919184</c:v>
                </c:pt>
                <c:pt idx="2">
                  <c:v>39.979883425172495</c:v>
                </c:pt>
                <c:pt idx="3">
                  <c:v>29.462055715658021</c:v>
                </c:pt>
                <c:pt idx="4">
                  <c:v>26.375054135989608</c:v>
                </c:pt>
                <c:pt idx="5">
                  <c:v>26.326530612244898</c:v>
                </c:pt>
                <c:pt idx="6">
                  <c:v>25.113019891500905</c:v>
                </c:pt>
                <c:pt idx="7">
                  <c:v>23.96251673360107</c:v>
                </c:pt>
                <c:pt idx="8">
                  <c:v>20.489155514536225</c:v>
                </c:pt>
                <c:pt idx="9">
                  <c:v>19.684129429892142</c:v>
                </c:pt>
                <c:pt idx="10">
                  <c:v>15.444246270961829</c:v>
                </c:pt>
                <c:pt idx="11">
                  <c:v>13.694663304335233</c:v>
                </c:pt>
                <c:pt idx="12">
                  <c:v>13.158662697844212</c:v>
                </c:pt>
                <c:pt idx="13">
                  <c:v>10.442773600668337</c:v>
                </c:pt>
                <c:pt idx="14">
                  <c:v>8.3160083160083165</c:v>
                </c:pt>
                <c:pt idx="15">
                  <c:v>5.1010101010101012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56-4AB8-A67E-2FDF46513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6288128"/>
        <c:axId val="136289664"/>
      </c:barChart>
      <c:catAx>
        <c:axId val="13628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289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28966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2881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reliability'!$E$156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reliability'!$D$157:$D$172</c:f>
              <c:strCache>
                <c:ptCount val="16"/>
                <c:pt idx="0">
                  <c:v>South East </c:v>
                </c:pt>
                <c:pt idx="1">
                  <c:v>Barwon </c:v>
                </c:pt>
                <c:pt idx="2">
                  <c:v>Western </c:v>
                </c:pt>
                <c:pt idx="3">
                  <c:v>Central Highlands </c:v>
                </c:pt>
                <c:pt idx="4">
                  <c:v>Gippsland </c:v>
                </c:pt>
                <c:pt idx="5">
                  <c:v>City West </c:v>
                </c:pt>
                <c:pt idx="6">
                  <c:v>GWMWater</c:v>
                </c:pt>
                <c:pt idx="7">
                  <c:v>Yarra Valley </c:v>
                </c:pt>
                <c:pt idx="8">
                  <c:v>Coliban </c:v>
                </c:pt>
                <c:pt idx="9">
                  <c:v>South Gippsland </c:v>
                </c:pt>
                <c:pt idx="10">
                  <c:v>Goulburn Valley </c:v>
                </c:pt>
                <c:pt idx="11">
                  <c:v>Lower Murray </c:v>
                </c:pt>
                <c:pt idx="12">
                  <c:v>East Gippsland </c:v>
                </c:pt>
                <c:pt idx="13">
                  <c:v>North East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reliability'!$E$157:$E$172</c:f>
              <c:numCache>
                <c:formatCode>_-* #,##0.0_-;\-* #,##0.0_-;_-* "-"??_-;_-@_-</c:formatCode>
                <c:ptCount val="16"/>
                <c:pt idx="0">
                  <c:v>32.77801724137931</c:v>
                </c:pt>
                <c:pt idx="1">
                  <c:v>24.636363636363637</c:v>
                </c:pt>
                <c:pt idx="2">
                  <c:v>10.5</c:v>
                </c:pt>
                <c:pt idx="3">
                  <c:v>38.666666666666664</c:v>
                </c:pt>
                <c:pt idx="4">
                  <c:v>26.481481481481481</c:v>
                </c:pt>
                <c:pt idx="5">
                  <c:v>22.234154727793694</c:v>
                </c:pt>
                <c:pt idx="6">
                  <c:v>26.65</c:v>
                </c:pt>
                <c:pt idx="7">
                  <c:v>63.937238493723846</c:v>
                </c:pt>
                <c:pt idx="8">
                  <c:v>27.48076923076923</c:v>
                </c:pt>
                <c:pt idx="9">
                  <c:v>24.381679389312978</c:v>
                </c:pt>
                <c:pt idx="10">
                  <c:v>19</c:v>
                </c:pt>
                <c:pt idx="11">
                  <c:v>12.75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2F-45B2-BCE1-F761FD3C7F5F}"/>
            </c:ext>
          </c:extLst>
        </c:ser>
        <c:ser>
          <c:idx val="1"/>
          <c:order val="1"/>
          <c:tx>
            <c:strRef>
              <c:f>'5. Network reliability'!$F$156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reliability'!$D$157:$D$172</c:f>
              <c:strCache>
                <c:ptCount val="16"/>
                <c:pt idx="0">
                  <c:v>South East </c:v>
                </c:pt>
                <c:pt idx="1">
                  <c:v>Barwon </c:v>
                </c:pt>
                <c:pt idx="2">
                  <c:v>Western </c:v>
                </c:pt>
                <c:pt idx="3">
                  <c:v>Central Highlands </c:v>
                </c:pt>
                <c:pt idx="4">
                  <c:v>Gippsland </c:v>
                </c:pt>
                <c:pt idx="5">
                  <c:v>City West </c:v>
                </c:pt>
                <c:pt idx="6">
                  <c:v>GWMWater</c:v>
                </c:pt>
                <c:pt idx="7">
                  <c:v>Yarra Valley </c:v>
                </c:pt>
                <c:pt idx="8">
                  <c:v>Coliban </c:v>
                </c:pt>
                <c:pt idx="9">
                  <c:v>South Gippsland </c:v>
                </c:pt>
                <c:pt idx="10">
                  <c:v>Goulburn Valley </c:v>
                </c:pt>
                <c:pt idx="11">
                  <c:v>Lower Murray </c:v>
                </c:pt>
                <c:pt idx="12">
                  <c:v>East Gippsland </c:v>
                </c:pt>
                <c:pt idx="13">
                  <c:v>North East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reliability'!$F$157:$F$172</c:f>
              <c:numCache>
                <c:formatCode>_-* #,##0.0_-;\-* #,##0.0_-;_-* "-"??_-;_-@_-</c:formatCode>
                <c:ptCount val="16"/>
                <c:pt idx="0">
                  <c:v>32.044444444444444</c:v>
                </c:pt>
                <c:pt idx="1">
                  <c:v>27.057971014492754</c:v>
                </c:pt>
                <c:pt idx="2">
                  <c:v>20</c:v>
                </c:pt>
                <c:pt idx="3">
                  <c:v>38.563829787234056</c:v>
                </c:pt>
                <c:pt idx="4">
                  <c:v>27.145833333333332</c:v>
                </c:pt>
                <c:pt idx="5">
                  <c:v>31.793379888268159</c:v>
                </c:pt>
                <c:pt idx="6">
                  <c:v>16.586206896551722</c:v>
                </c:pt>
                <c:pt idx="7">
                  <c:v>46.914473684210527</c:v>
                </c:pt>
                <c:pt idx="8">
                  <c:v>23.826086956521738</c:v>
                </c:pt>
                <c:pt idx="9">
                  <c:v>22.837209302325579</c:v>
                </c:pt>
                <c:pt idx="10">
                  <c:v>0</c:v>
                </c:pt>
                <c:pt idx="11">
                  <c:v>15.583333333333334</c:v>
                </c:pt>
                <c:pt idx="12">
                  <c:v>18</c:v>
                </c:pt>
                <c:pt idx="13">
                  <c:v>22.666666666666661</c:v>
                </c:pt>
                <c:pt idx="14">
                  <c:v>9.3541666666666661</c:v>
                </c:pt>
                <c:pt idx="15">
                  <c:v>6.55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2F-45B2-BCE1-F761FD3C7F5F}"/>
            </c:ext>
          </c:extLst>
        </c:ser>
        <c:ser>
          <c:idx val="2"/>
          <c:order val="2"/>
          <c:tx>
            <c:strRef>
              <c:f>'5. Network reliability'!$G$156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reliability'!$D$157:$D$172</c:f>
              <c:strCache>
                <c:ptCount val="16"/>
                <c:pt idx="0">
                  <c:v>South East </c:v>
                </c:pt>
                <c:pt idx="1">
                  <c:v>Barwon </c:v>
                </c:pt>
                <c:pt idx="2">
                  <c:v>Western </c:v>
                </c:pt>
                <c:pt idx="3">
                  <c:v>Central Highlands </c:v>
                </c:pt>
                <c:pt idx="4">
                  <c:v>Gippsland </c:v>
                </c:pt>
                <c:pt idx="5">
                  <c:v>City West </c:v>
                </c:pt>
                <c:pt idx="6">
                  <c:v>GWMWater</c:v>
                </c:pt>
                <c:pt idx="7">
                  <c:v>Yarra Valley </c:v>
                </c:pt>
                <c:pt idx="8">
                  <c:v>Coliban </c:v>
                </c:pt>
                <c:pt idx="9">
                  <c:v>South Gippsland </c:v>
                </c:pt>
                <c:pt idx="10">
                  <c:v>Goulburn Valley </c:v>
                </c:pt>
                <c:pt idx="11">
                  <c:v>Lower Murray </c:v>
                </c:pt>
                <c:pt idx="12">
                  <c:v>East Gippsland </c:v>
                </c:pt>
                <c:pt idx="13">
                  <c:v>North East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reliability'!$G$157:$G$172</c:f>
              <c:numCache>
                <c:formatCode>_-* #,##0.0_-;\-* #,##0.0_-;_-* "-"??_-;_-@_-</c:formatCode>
                <c:ptCount val="16"/>
                <c:pt idx="0">
                  <c:v>30.860986547085201</c:v>
                </c:pt>
                <c:pt idx="1">
                  <c:v>26.314285714285713</c:v>
                </c:pt>
                <c:pt idx="2">
                  <c:v>21.8</c:v>
                </c:pt>
                <c:pt idx="3">
                  <c:v>31.244897959183675</c:v>
                </c:pt>
                <c:pt idx="4">
                  <c:v>27.69047619047619</c:v>
                </c:pt>
                <c:pt idx="5">
                  <c:v>23.745596943553011</c:v>
                </c:pt>
                <c:pt idx="6">
                  <c:v>17.117647058823529</c:v>
                </c:pt>
                <c:pt idx="7">
                  <c:v>24.267441860465116</c:v>
                </c:pt>
                <c:pt idx="8">
                  <c:v>24.666666666666668</c:v>
                </c:pt>
                <c:pt idx="9">
                  <c:v>18.014285714285716</c:v>
                </c:pt>
                <c:pt idx="10">
                  <c:v>0</c:v>
                </c:pt>
                <c:pt idx="11">
                  <c:v>16.181818181818183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16.516666666666652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2F-45B2-BCE1-F761FD3C7F5F}"/>
            </c:ext>
          </c:extLst>
        </c:ser>
        <c:ser>
          <c:idx val="3"/>
          <c:order val="3"/>
          <c:tx>
            <c:strRef>
              <c:f>'5. Network reliability'!$H$156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reliability'!$D$157:$D$172</c:f>
              <c:strCache>
                <c:ptCount val="16"/>
                <c:pt idx="0">
                  <c:v>South East </c:v>
                </c:pt>
                <c:pt idx="1">
                  <c:v>Barwon </c:v>
                </c:pt>
                <c:pt idx="2">
                  <c:v>Western </c:v>
                </c:pt>
                <c:pt idx="3">
                  <c:v>Central Highlands </c:v>
                </c:pt>
                <c:pt idx="4">
                  <c:v>Gippsland </c:v>
                </c:pt>
                <c:pt idx="5">
                  <c:v>City West </c:v>
                </c:pt>
                <c:pt idx="6">
                  <c:v>GWMWater</c:v>
                </c:pt>
                <c:pt idx="7">
                  <c:v>Yarra Valley </c:v>
                </c:pt>
                <c:pt idx="8">
                  <c:v>Coliban </c:v>
                </c:pt>
                <c:pt idx="9">
                  <c:v>South Gippsland </c:v>
                </c:pt>
                <c:pt idx="10">
                  <c:v>Goulburn Valley </c:v>
                </c:pt>
                <c:pt idx="11">
                  <c:v>Lower Murray </c:v>
                </c:pt>
                <c:pt idx="12">
                  <c:v>East Gippsland </c:v>
                </c:pt>
                <c:pt idx="13">
                  <c:v>North East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reliability'!$H$157:$H$172</c:f>
              <c:numCache>
                <c:formatCode>_-* #,##0.0_-;\-* #,##0.0_-;_-* "-"??_-;_-@_-</c:formatCode>
                <c:ptCount val="16"/>
                <c:pt idx="0">
                  <c:v>33.011709601873534</c:v>
                </c:pt>
                <c:pt idx="1">
                  <c:v>30.363636363636363</c:v>
                </c:pt>
                <c:pt idx="2">
                  <c:v>23.2</c:v>
                </c:pt>
                <c:pt idx="3">
                  <c:v>32.015384615384619</c:v>
                </c:pt>
                <c:pt idx="4">
                  <c:v>28.584158415841586</c:v>
                </c:pt>
                <c:pt idx="5">
                  <c:v>23.944903047091415</c:v>
                </c:pt>
                <c:pt idx="6">
                  <c:v>23.205882352941178</c:v>
                </c:pt>
                <c:pt idx="7">
                  <c:v>22.481481481481481</c:v>
                </c:pt>
                <c:pt idx="8">
                  <c:v>24.941176470588236</c:v>
                </c:pt>
                <c:pt idx="9">
                  <c:v>17.453333333333333</c:v>
                </c:pt>
                <c:pt idx="10">
                  <c:v>0</c:v>
                </c:pt>
                <c:pt idx="11">
                  <c:v>14.7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2F-45B2-BCE1-F761FD3C7F5F}"/>
            </c:ext>
          </c:extLst>
        </c:ser>
        <c:ser>
          <c:idx val="4"/>
          <c:order val="4"/>
          <c:tx>
            <c:strRef>
              <c:f>'5. Network reliability'!$I$156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reliability'!$D$157:$D$172</c:f>
              <c:strCache>
                <c:ptCount val="16"/>
                <c:pt idx="0">
                  <c:v>South East </c:v>
                </c:pt>
                <c:pt idx="1">
                  <c:v>Barwon </c:v>
                </c:pt>
                <c:pt idx="2">
                  <c:v>Western </c:v>
                </c:pt>
                <c:pt idx="3">
                  <c:v>Central Highlands </c:v>
                </c:pt>
                <c:pt idx="4">
                  <c:v>Gippsland </c:v>
                </c:pt>
                <c:pt idx="5">
                  <c:v>City West </c:v>
                </c:pt>
                <c:pt idx="6">
                  <c:v>GWMWater</c:v>
                </c:pt>
                <c:pt idx="7">
                  <c:v>Yarra Valley </c:v>
                </c:pt>
                <c:pt idx="8">
                  <c:v>Coliban </c:v>
                </c:pt>
                <c:pt idx="9">
                  <c:v>South Gippsland </c:v>
                </c:pt>
                <c:pt idx="10">
                  <c:v>Goulburn Valley </c:v>
                </c:pt>
                <c:pt idx="11">
                  <c:v>Lower Murray </c:v>
                </c:pt>
                <c:pt idx="12">
                  <c:v>East Gippsland </c:v>
                </c:pt>
                <c:pt idx="13">
                  <c:v>North East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reliability'!$I$157:$I$172</c:f>
              <c:numCache>
                <c:formatCode>_-* #,##0.0_-;\-* #,##0.0_-;_-* "-"??_-;_-@_-</c:formatCode>
                <c:ptCount val="16"/>
                <c:pt idx="0">
                  <c:v>33.238970588235297</c:v>
                </c:pt>
                <c:pt idx="1">
                  <c:v>30.75</c:v>
                </c:pt>
                <c:pt idx="2">
                  <c:v>30</c:v>
                </c:pt>
                <c:pt idx="3">
                  <c:v>28.542372881355931</c:v>
                </c:pt>
                <c:pt idx="4">
                  <c:v>26.328767123287673</c:v>
                </c:pt>
                <c:pt idx="5">
                  <c:v>24.642553191489363</c:v>
                </c:pt>
                <c:pt idx="6">
                  <c:v>24.419354838709676</c:v>
                </c:pt>
                <c:pt idx="7">
                  <c:v>23.103448275862068</c:v>
                </c:pt>
                <c:pt idx="8">
                  <c:v>21.611111111111111</c:v>
                </c:pt>
                <c:pt idx="9">
                  <c:v>20.921052631578949</c:v>
                </c:pt>
                <c:pt idx="10">
                  <c:v>15</c:v>
                </c:pt>
                <c:pt idx="11">
                  <c:v>13</c:v>
                </c:pt>
                <c:pt idx="12">
                  <c:v>12.333333333333334</c:v>
                </c:pt>
                <c:pt idx="13">
                  <c:v>6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2F-45B2-BCE1-F761FD3C7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7464832"/>
        <c:axId val="137466624"/>
      </c:barChart>
      <c:catAx>
        <c:axId val="13746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46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46662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4648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reliability'!$E$177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reliability'!$D$178:$D$193</c:f>
              <c:strCache>
                <c:ptCount val="16"/>
                <c:pt idx="0">
                  <c:v>Western </c:v>
                </c:pt>
                <c:pt idx="1">
                  <c:v>Gippsland </c:v>
                </c:pt>
                <c:pt idx="2">
                  <c:v>Coliban </c:v>
                </c:pt>
                <c:pt idx="3">
                  <c:v>South East </c:v>
                </c:pt>
                <c:pt idx="4">
                  <c:v>Central Highlands </c:v>
                </c:pt>
                <c:pt idx="5">
                  <c:v>Barwon </c:v>
                </c:pt>
                <c:pt idx="6">
                  <c:v>City West </c:v>
                </c:pt>
                <c:pt idx="7">
                  <c:v>Yarra Valley </c:v>
                </c:pt>
                <c:pt idx="8">
                  <c:v>GWMWater</c:v>
                </c:pt>
                <c:pt idx="9">
                  <c:v>Westernport </c:v>
                </c:pt>
                <c:pt idx="10">
                  <c:v>North East </c:v>
                </c:pt>
                <c:pt idx="11">
                  <c:v>Goulburn Valley </c:v>
                </c:pt>
                <c:pt idx="12">
                  <c:v>Lower Murray </c:v>
                </c:pt>
                <c:pt idx="13">
                  <c:v>South Gippsland </c:v>
                </c:pt>
                <c:pt idx="14">
                  <c:v>East Gippsland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reliability'!$E$178:$E$193</c:f>
              <c:numCache>
                <c:formatCode>_-* #,##0.0_-;\-* #,##0.0_-;_-* "-"??_-;_-@_-</c:formatCode>
                <c:ptCount val="16"/>
                <c:pt idx="0">
                  <c:v>31</c:v>
                </c:pt>
                <c:pt idx="1">
                  <c:v>56.722222222222221</c:v>
                </c:pt>
                <c:pt idx="2">
                  <c:v>51.910526315789475</c:v>
                </c:pt>
                <c:pt idx="3">
                  <c:v>56.005181347150256</c:v>
                </c:pt>
                <c:pt idx="4">
                  <c:v>42.062176165803109</c:v>
                </c:pt>
                <c:pt idx="5">
                  <c:v>35.399141630901291</c:v>
                </c:pt>
                <c:pt idx="6">
                  <c:v>36.956612021857921</c:v>
                </c:pt>
                <c:pt idx="7">
                  <c:v>216.5538802660754</c:v>
                </c:pt>
                <c:pt idx="8">
                  <c:v>32.325203252032523</c:v>
                </c:pt>
                <c:pt idx="9">
                  <c:v>29.762745098039218</c:v>
                </c:pt>
                <c:pt idx="10">
                  <c:v>23.636363636363637</c:v>
                </c:pt>
                <c:pt idx="11">
                  <c:v>25.609375</c:v>
                </c:pt>
                <c:pt idx="12">
                  <c:v>19.347826086956523</c:v>
                </c:pt>
                <c:pt idx="13">
                  <c:v>24.414634146341463</c:v>
                </c:pt>
                <c:pt idx="14">
                  <c:v>23.666666666666668</c:v>
                </c:pt>
                <c:pt idx="15">
                  <c:v>16.944444444444443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05E-B4CD-E4F0567A7440}"/>
            </c:ext>
          </c:extLst>
        </c:ser>
        <c:ser>
          <c:idx val="1"/>
          <c:order val="1"/>
          <c:tx>
            <c:strRef>
              <c:f>'5. Network reliability'!$F$177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reliability'!$D$178:$D$193</c:f>
              <c:strCache>
                <c:ptCount val="16"/>
                <c:pt idx="0">
                  <c:v>Western </c:v>
                </c:pt>
                <c:pt idx="1">
                  <c:v>Gippsland </c:v>
                </c:pt>
                <c:pt idx="2">
                  <c:v>Coliban </c:v>
                </c:pt>
                <c:pt idx="3">
                  <c:v>South East </c:v>
                </c:pt>
                <c:pt idx="4">
                  <c:v>Central Highlands </c:v>
                </c:pt>
                <c:pt idx="5">
                  <c:v>Barwon </c:v>
                </c:pt>
                <c:pt idx="6">
                  <c:v>City West </c:v>
                </c:pt>
                <c:pt idx="7">
                  <c:v>Yarra Valley </c:v>
                </c:pt>
                <c:pt idx="8">
                  <c:v>GWMWater</c:v>
                </c:pt>
                <c:pt idx="9">
                  <c:v>Westernport </c:v>
                </c:pt>
                <c:pt idx="10">
                  <c:v>North East </c:v>
                </c:pt>
                <c:pt idx="11">
                  <c:v>Goulburn Valley </c:v>
                </c:pt>
                <c:pt idx="12">
                  <c:v>Lower Murray </c:v>
                </c:pt>
                <c:pt idx="13">
                  <c:v>South Gippsland </c:v>
                </c:pt>
                <c:pt idx="14">
                  <c:v>East Gippsland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reliability'!$F$178:$F$193</c:f>
              <c:numCache>
                <c:formatCode>_-* #,##0.0_-;\-* #,##0.0_-;_-* "-"??_-;_-@_-</c:formatCode>
                <c:ptCount val="16"/>
                <c:pt idx="0">
                  <c:v>25.5</c:v>
                </c:pt>
                <c:pt idx="1">
                  <c:v>60.304347826086953</c:v>
                </c:pt>
                <c:pt idx="2">
                  <c:v>54.268292682926827</c:v>
                </c:pt>
                <c:pt idx="3">
                  <c:v>62.042517006802719</c:v>
                </c:pt>
                <c:pt idx="4">
                  <c:v>63.728723404255319</c:v>
                </c:pt>
                <c:pt idx="5">
                  <c:v>38.364197530864196</c:v>
                </c:pt>
                <c:pt idx="6">
                  <c:v>39.550643678160917</c:v>
                </c:pt>
                <c:pt idx="7">
                  <c:v>80.385551330798478</c:v>
                </c:pt>
                <c:pt idx="8">
                  <c:v>27</c:v>
                </c:pt>
                <c:pt idx="9">
                  <c:v>27.541666666666668</c:v>
                </c:pt>
                <c:pt idx="10">
                  <c:v>21.157894736842106</c:v>
                </c:pt>
                <c:pt idx="11">
                  <c:v>23.732142857142858</c:v>
                </c:pt>
                <c:pt idx="12">
                  <c:v>17.016260162601625</c:v>
                </c:pt>
                <c:pt idx="13">
                  <c:v>25.26829268292683</c:v>
                </c:pt>
                <c:pt idx="14">
                  <c:v>11.25</c:v>
                </c:pt>
                <c:pt idx="15">
                  <c:v>22.17583333333333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17-405E-B4CD-E4F0567A7440}"/>
            </c:ext>
          </c:extLst>
        </c:ser>
        <c:ser>
          <c:idx val="2"/>
          <c:order val="2"/>
          <c:tx>
            <c:strRef>
              <c:f>'5. Network reliability'!$G$177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reliability'!$D$178:$D$193</c:f>
              <c:strCache>
                <c:ptCount val="16"/>
                <c:pt idx="0">
                  <c:v>Western </c:v>
                </c:pt>
                <c:pt idx="1">
                  <c:v>Gippsland </c:v>
                </c:pt>
                <c:pt idx="2">
                  <c:v>Coliban </c:v>
                </c:pt>
                <c:pt idx="3">
                  <c:v>South East </c:v>
                </c:pt>
                <c:pt idx="4">
                  <c:v>Central Highlands </c:v>
                </c:pt>
                <c:pt idx="5">
                  <c:v>Barwon </c:v>
                </c:pt>
                <c:pt idx="6">
                  <c:v>City West </c:v>
                </c:pt>
                <c:pt idx="7">
                  <c:v>Yarra Valley </c:v>
                </c:pt>
                <c:pt idx="8">
                  <c:v>GWMWater</c:v>
                </c:pt>
                <c:pt idx="9">
                  <c:v>Westernport </c:v>
                </c:pt>
                <c:pt idx="10">
                  <c:v>North East </c:v>
                </c:pt>
                <c:pt idx="11">
                  <c:v>Goulburn Valley </c:v>
                </c:pt>
                <c:pt idx="12">
                  <c:v>Lower Murray </c:v>
                </c:pt>
                <c:pt idx="13">
                  <c:v>South Gippsland </c:v>
                </c:pt>
                <c:pt idx="14">
                  <c:v>East Gippsland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reliability'!$G$178:$G$193</c:f>
              <c:numCache>
                <c:formatCode>_-* #,##0.0_-;\-* #,##0.0_-;_-* "-"??_-;_-@_-</c:formatCode>
                <c:ptCount val="16"/>
                <c:pt idx="0">
                  <c:v>30.025641025641026</c:v>
                </c:pt>
                <c:pt idx="1">
                  <c:v>42.684210526315788</c:v>
                </c:pt>
                <c:pt idx="2">
                  <c:v>53.132231404958681</c:v>
                </c:pt>
                <c:pt idx="3">
                  <c:v>56.969648562300321</c:v>
                </c:pt>
                <c:pt idx="4">
                  <c:v>57.009433962264154</c:v>
                </c:pt>
                <c:pt idx="5">
                  <c:v>39.602409638554214</c:v>
                </c:pt>
                <c:pt idx="6">
                  <c:v>36.605132851449277</c:v>
                </c:pt>
                <c:pt idx="7">
                  <c:v>44.182336182336179</c:v>
                </c:pt>
                <c:pt idx="8">
                  <c:v>21.387755102040817</c:v>
                </c:pt>
                <c:pt idx="9">
                  <c:v>30.999999999999996</c:v>
                </c:pt>
                <c:pt idx="10">
                  <c:v>10.75</c:v>
                </c:pt>
                <c:pt idx="11">
                  <c:v>32.327586206896555</c:v>
                </c:pt>
                <c:pt idx="12">
                  <c:v>30.441860465116278</c:v>
                </c:pt>
                <c:pt idx="13">
                  <c:v>17.970588235294116</c:v>
                </c:pt>
                <c:pt idx="14">
                  <c:v>21.4</c:v>
                </c:pt>
                <c:pt idx="15">
                  <c:v>16.062745098039219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17-405E-B4CD-E4F0567A7440}"/>
            </c:ext>
          </c:extLst>
        </c:ser>
        <c:ser>
          <c:idx val="3"/>
          <c:order val="3"/>
          <c:tx>
            <c:strRef>
              <c:f>'5. Network reliability'!$H$177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reliability'!$D$178:$D$193</c:f>
              <c:strCache>
                <c:ptCount val="16"/>
                <c:pt idx="0">
                  <c:v>Western </c:v>
                </c:pt>
                <c:pt idx="1">
                  <c:v>Gippsland </c:v>
                </c:pt>
                <c:pt idx="2">
                  <c:v>Coliban </c:v>
                </c:pt>
                <c:pt idx="3">
                  <c:v>South East </c:v>
                </c:pt>
                <c:pt idx="4">
                  <c:v>Central Highlands </c:v>
                </c:pt>
                <c:pt idx="5">
                  <c:v>Barwon </c:v>
                </c:pt>
                <c:pt idx="6">
                  <c:v>City West </c:v>
                </c:pt>
                <c:pt idx="7">
                  <c:v>Yarra Valley </c:v>
                </c:pt>
                <c:pt idx="8">
                  <c:v>GWMWater</c:v>
                </c:pt>
                <c:pt idx="9">
                  <c:v>Westernport </c:v>
                </c:pt>
                <c:pt idx="10">
                  <c:v>North East </c:v>
                </c:pt>
                <c:pt idx="11">
                  <c:v>Goulburn Valley </c:v>
                </c:pt>
                <c:pt idx="12">
                  <c:v>Lower Murray </c:v>
                </c:pt>
                <c:pt idx="13">
                  <c:v>South Gippsland </c:v>
                </c:pt>
                <c:pt idx="14">
                  <c:v>East Gippsland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reliability'!$H$178:$H$193</c:f>
              <c:numCache>
                <c:formatCode>_-* #,##0.0_-;\-* #,##0.0_-;_-* "-"??_-;_-@_-</c:formatCode>
                <c:ptCount val="16"/>
                <c:pt idx="0">
                  <c:v>233.96666666666667</c:v>
                </c:pt>
                <c:pt idx="1">
                  <c:v>67</c:v>
                </c:pt>
                <c:pt idx="2">
                  <c:v>51.448979591836732</c:v>
                </c:pt>
                <c:pt idx="3">
                  <c:v>58.111111111111114</c:v>
                </c:pt>
                <c:pt idx="4">
                  <c:v>42.37</c:v>
                </c:pt>
                <c:pt idx="5">
                  <c:v>45.361386138613859</c:v>
                </c:pt>
                <c:pt idx="6">
                  <c:v>33.298564742589697</c:v>
                </c:pt>
                <c:pt idx="7">
                  <c:v>35.403768506056529</c:v>
                </c:pt>
                <c:pt idx="8">
                  <c:v>30.716666666666665</c:v>
                </c:pt>
                <c:pt idx="9">
                  <c:v>40.431372549019606</c:v>
                </c:pt>
                <c:pt idx="10">
                  <c:v>25.222222222222221</c:v>
                </c:pt>
                <c:pt idx="11">
                  <c:v>30.345454545454544</c:v>
                </c:pt>
                <c:pt idx="12">
                  <c:v>16.31782945736434</c:v>
                </c:pt>
                <c:pt idx="13">
                  <c:v>19.285714285714285</c:v>
                </c:pt>
                <c:pt idx="14">
                  <c:v>17.666666666666668</c:v>
                </c:pt>
                <c:pt idx="15">
                  <c:v>21.148611111111112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17-405E-B4CD-E4F0567A7440}"/>
            </c:ext>
          </c:extLst>
        </c:ser>
        <c:ser>
          <c:idx val="4"/>
          <c:order val="4"/>
          <c:tx>
            <c:strRef>
              <c:f>'5. Network reliability'!$I$177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reliability'!$D$178:$D$193</c:f>
              <c:strCache>
                <c:ptCount val="16"/>
                <c:pt idx="0">
                  <c:v>Western </c:v>
                </c:pt>
                <c:pt idx="1">
                  <c:v>Gippsland </c:v>
                </c:pt>
                <c:pt idx="2">
                  <c:v>Coliban </c:v>
                </c:pt>
                <c:pt idx="3">
                  <c:v>South East </c:v>
                </c:pt>
                <c:pt idx="4">
                  <c:v>Central Highlands </c:v>
                </c:pt>
                <c:pt idx="5">
                  <c:v>Barwon </c:v>
                </c:pt>
                <c:pt idx="6">
                  <c:v>City West </c:v>
                </c:pt>
                <c:pt idx="7">
                  <c:v>Yarra Valley </c:v>
                </c:pt>
                <c:pt idx="8">
                  <c:v>GWMWater</c:v>
                </c:pt>
                <c:pt idx="9">
                  <c:v>Westernport </c:v>
                </c:pt>
                <c:pt idx="10">
                  <c:v>North East </c:v>
                </c:pt>
                <c:pt idx="11">
                  <c:v>Goulburn Valley </c:v>
                </c:pt>
                <c:pt idx="12">
                  <c:v>Lower Murray </c:v>
                </c:pt>
                <c:pt idx="13">
                  <c:v>South Gippsland </c:v>
                </c:pt>
                <c:pt idx="14">
                  <c:v>East Gippsland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reliability'!$I$178:$I$193</c:f>
              <c:numCache>
                <c:formatCode>_-* #,##0.0_-;\-* #,##0.0_-;_-* "-"??_-;_-@_-</c:formatCode>
                <c:ptCount val="16"/>
                <c:pt idx="0">
                  <c:v>142.06060606060606</c:v>
                </c:pt>
                <c:pt idx="1">
                  <c:v>55.666666666666664</c:v>
                </c:pt>
                <c:pt idx="2">
                  <c:v>52.411347517730498</c:v>
                </c:pt>
                <c:pt idx="3">
                  <c:v>51.380658436213992</c:v>
                </c:pt>
                <c:pt idx="4">
                  <c:v>47.606557377049178</c:v>
                </c:pt>
                <c:pt idx="5">
                  <c:v>41.185430463576161</c:v>
                </c:pt>
                <c:pt idx="6">
                  <c:v>36.743961352657003</c:v>
                </c:pt>
                <c:pt idx="7">
                  <c:v>34.100540540540543</c:v>
                </c:pt>
                <c:pt idx="8">
                  <c:v>31.142857142857142</c:v>
                </c:pt>
                <c:pt idx="9">
                  <c:v>30.692307692307693</c:v>
                </c:pt>
                <c:pt idx="10">
                  <c:v>29.9</c:v>
                </c:pt>
                <c:pt idx="11">
                  <c:v>25.554166666666678</c:v>
                </c:pt>
                <c:pt idx="12">
                  <c:v>17.391304347826086</c:v>
                </c:pt>
                <c:pt idx="13">
                  <c:v>15.352941176470589</c:v>
                </c:pt>
                <c:pt idx="14">
                  <c:v>14</c:v>
                </c:pt>
                <c:pt idx="15">
                  <c:v>7.35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17-405E-B4CD-E4F0567A7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8107520"/>
        <c:axId val="118125696"/>
      </c:barChart>
      <c:catAx>
        <c:axId val="11810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12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12569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1075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reliability'!$E$198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reliability'!$D$199:$D$214</c:f>
              <c:strCache>
                <c:ptCount val="16"/>
                <c:pt idx="0">
                  <c:v>Gippsland </c:v>
                </c:pt>
                <c:pt idx="1">
                  <c:v>Coliban </c:v>
                </c:pt>
                <c:pt idx="2">
                  <c:v>Goulburn Valley </c:v>
                </c:pt>
                <c:pt idx="3">
                  <c:v>City West </c:v>
                </c:pt>
                <c:pt idx="4">
                  <c:v>Western </c:v>
                </c:pt>
                <c:pt idx="5">
                  <c:v>North East </c:v>
                </c:pt>
                <c:pt idx="6">
                  <c:v>Barwon </c:v>
                </c:pt>
                <c:pt idx="7">
                  <c:v>GWMWater</c:v>
                </c:pt>
                <c:pt idx="8">
                  <c:v>Central Highlands </c:v>
                </c:pt>
                <c:pt idx="9">
                  <c:v>South East </c:v>
                </c:pt>
                <c:pt idx="10">
                  <c:v>Lower Murray </c:v>
                </c:pt>
                <c:pt idx="11">
                  <c:v>East Gippsland </c:v>
                </c:pt>
                <c:pt idx="12">
                  <c:v>South Gippsland </c:v>
                </c:pt>
                <c:pt idx="13">
                  <c:v>Yarra Valley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reliability'!$E$199:$E$214</c:f>
              <c:numCache>
                <c:formatCode>_-* #,##0.0_-;\-* #,##0.0_-;_-* "-"??_-;_-@_-</c:formatCode>
                <c:ptCount val="16"/>
                <c:pt idx="0">
                  <c:v>264.53703703703701</c:v>
                </c:pt>
                <c:pt idx="1">
                  <c:v>328.69230769230768</c:v>
                </c:pt>
                <c:pt idx="2">
                  <c:v>736.5</c:v>
                </c:pt>
                <c:pt idx="3">
                  <c:v>351.96968481375364</c:v>
                </c:pt>
                <c:pt idx="4">
                  <c:v>1138</c:v>
                </c:pt>
                <c:pt idx="5">
                  <c:v>0</c:v>
                </c:pt>
                <c:pt idx="6">
                  <c:v>571.5</c:v>
                </c:pt>
                <c:pt idx="7">
                  <c:v>237.95</c:v>
                </c:pt>
                <c:pt idx="8">
                  <c:v>1311.7142857142858</c:v>
                </c:pt>
                <c:pt idx="9">
                  <c:v>247.88362068965517</c:v>
                </c:pt>
                <c:pt idx="10">
                  <c:v>171.5</c:v>
                </c:pt>
                <c:pt idx="11">
                  <c:v>0</c:v>
                </c:pt>
                <c:pt idx="12">
                  <c:v>497.52671755725191</c:v>
                </c:pt>
                <c:pt idx="13">
                  <c:v>1405.4435146443514</c:v>
                </c:pt>
                <c:pt idx="14">
                  <c:v>470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DA-464B-B246-6F6627A168DB}"/>
            </c:ext>
          </c:extLst>
        </c:ser>
        <c:ser>
          <c:idx val="1"/>
          <c:order val="1"/>
          <c:tx>
            <c:strRef>
              <c:f>'5. Network reliability'!$F$198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reliability'!$D$199:$D$214</c:f>
              <c:strCache>
                <c:ptCount val="16"/>
                <c:pt idx="0">
                  <c:v>Gippsland </c:v>
                </c:pt>
                <c:pt idx="1">
                  <c:v>Coliban </c:v>
                </c:pt>
                <c:pt idx="2">
                  <c:v>Goulburn Valley </c:v>
                </c:pt>
                <c:pt idx="3">
                  <c:v>City West </c:v>
                </c:pt>
                <c:pt idx="4">
                  <c:v>Western </c:v>
                </c:pt>
                <c:pt idx="5">
                  <c:v>North East </c:v>
                </c:pt>
                <c:pt idx="6">
                  <c:v>Barwon </c:v>
                </c:pt>
                <c:pt idx="7">
                  <c:v>GWMWater</c:v>
                </c:pt>
                <c:pt idx="8">
                  <c:v>Central Highlands </c:v>
                </c:pt>
                <c:pt idx="9">
                  <c:v>South East </c:v>
                </c:pt>
                <c:pt idx="10">
                  <c:v>Lower Murray </c:v>
                </c:pt>
                <c:pt idx="11">
                  <c:v>East Gippsland </c:v>
                </c:pt>
                <c:pt idx="12">
                  <c:v>South Gippsland </c:v>
                </c:pt>
                <c:pt idx="13">
                  <c:v>Yarra Valley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reliability'!$F$199:$F$214</c:f>
              <c:numCache>
                <c:formatCode>_-* #,##0.0_-;\-* #,##0.0_-;_-* "-"??_-;_-@_-</c:formatCode>
                <c:ptCount val="16"/>
                <c:pt idx="0">
                  <c:v>284.0625</c:v>
                </c:pt>
                <c:pt idx="1">
                  <c:v>405.3478260869565</c:v>
                </c:pt>
                <c:pt idx="2">
                  <c:v>0</c:v>
                </c:pt>
                <c:pt idx="3">
                  <c:v>417.40763500940142</c:v>
                </c:pt>
                <c:pt idx="4">
                  <c:v>1065</c:v>
                </c:pt>
                <c:pt idx="5">
                  <c:v>221.16666666666666</c:v>
                </c:pt>
                <c:pt idx="6">
                  <c:v>564.304347826087</c:v>
                </c:pt>
                <c:pt idx="7">
                  <c:v>239.06896551724137</c:v>
                </c:pt>
                <c:pt idx="8">
                  <c:v>260.78723404255317</c:v>
                </c:pt>
                <c:pt idx="9">
                  <c:v>253.15777777777777</c:v>
                </c:pt>
                <c:pt idx="10">
                  <c:v>321.83333333333331</c:v>
                </c:pt>
                <c:pt idx="11">
                  <c:v>510.99999999999994</c:v>
                </c:pt>
                <c:pt idx="12">
                  <c:v>323.34883720930225</c:v>
                </c:pt>
                <c:pt idx="13">
                  <c:v>315.92763157894734</c:v>
                </c:pt>
                <c:pt idx="14">
                  <c:v>603.25416666666661</c:v>
                </c:pt>
                <c:pt idx="15">
                  <c:v>756.55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DA-464B-B246-6F6627A168DB}"/>
            </c:ext>
          </c:extLst>
        </c:ser>
        <c:ser>
          <c:idx val="2"/>
          <c:order val="2"/>
          <c:tx>
            <c:strRef>
              <c:f>'5. Network reliability'!$G$198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reliability'!$D$199:$D$214</c:f>
              <c:strCache>
                <c:ptCount val="16"/>
                <c:pt idx="0">
                  <c:v>Gippsland </c:v>
                </c:pt>
                <c:pt idx="1">
                  <c:v>Coliban </c:v>
                </c:pt>
                <c:pt idx="2">
                  <c:v>Goulburn Valley </c:v>
                </c:pt>
                <c:pt idx="3">
                  <c:v>City West </c:v>
                </c:pt>
                <c:pt idx="4">
                  <c:v>Western </c:v>
                </c:pt>
                <c:pt idx="5">
                  <c:v>North East </c:v>
                </c:pt>
                <c:pt idx="6">
                  <c:v>Barwon </c:v>
                </c:pt>
                <c:pt idx="7">
                  <c:v>GWMWater</c:v>
                </c:pt>
                <c:pt idx="8">
                  <c:v>Central Highlands </c:v>
                </c:pt>
                <c:pt idx="9">
                  <c:v>South East </c:v>
                </c:pt>
                <c:pt idx="10">
                  <c:v>Lower Murray </c:v>
                </c:pt>
                <c:pt idx="11">
                  <c:v>East Gippsland </c:v>
                </c:pt>
                <c:pt idx="12">
                  <c:v>South Gippsland </c:v>
                </c:pt>
                <c:pt idx="13">
                  <c:v>Yarra Valley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reliability'!$G$199:$G$214</c:f>
              <c:numCache>
                <c:formatCode>_-* #,##0.0_-;\-* #,##0.0_-;_-* "-"??_-;_-@_-</c:formatCode>
                <c:ptCount val="16"/>
                <c:pt idx="0">
                  <c:v>566.91269841269843</c:v>
                </c:pt>
                <c:pt idx="1">
                  <c:v>356.27777777777777</c:v>
                </c:pt>
                <c:pt idx="2">
                  <c:v>0</c:v>
                </c:pt>
                <c:pt idx="3">
                  <c:v>374.66904490830944</c:v>
                </c:pt>
                <c:pt idx="4">
                  <c:v>297.8</c:v>
                </c:pt>
                <c:pt idx="5">
                  <c:v>155.5</c:v>
                </c:pt>
                <c:pt idx="6">
                  <c:v>585.6</c:v>
                </c:pt>
                <c:pt idx="7">
                  <c:v>575.05882352941171</c:v>
                </c:pt>
                <c:pt idx="8">
                  <c:v>659.53061224489795</c:v>
                </c:pt>
                <c:pt idx="9">
                  <c:v>266.07623318385652</c:v>
                </c:pt>
                <c:pt idx="10">
                  <c:v>201.72727272727272</c:v>
                </c:pt>
                <c:pt idx="11">
                  <c:v>0</c:v>
                </c:pt>
                <c:pt idx="12">
                  <c:v>291.94285714285712</c:v>
                </c:pt>
                <c:pt idx="13">
                  <c:v>229.90697674418604</c:v>
                </c:pt>
                <c:pt idx="14">
                  <c:v>0</c:v>
                </c:pt>
                <c:pt idx="15">
                  <c:v>245.01666666666648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DA-464B-B246-6F6627A168DB}"/>
            </c:ext>
          </c:extLst>
        </c:ser>
        <c:ser>
          <c:idx val="3"/>
          <c:order val="3"/>
          <c:tx>
            <c:strRef>
              <c:f>'5. Network reliability'!$H$198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reliability'!$D$199:$D$214</c:f>
              <c:strCache>
                <c:ptCount val="16"/>
                <c:pt idx="0">
                  <c:v>Gippsland </c:v>
                </c:pt>
                <c:pt idx="1">
                  <c:v>Coliban </c:v>
                </c:pt>
                <c:pt idx="2">
                  <c:v>Goulburn Valley </c:v>
                </c:pt>
                <c:pt idx="3">
                  <c:v>City West </c:v>
                </c:pt>
                <c:pt idx="4">
                  <c:v>Western </c:v>
                </c:pt>
                <c:pt idx="5">
                  <c:v>North East </c:v>
                </c:pt>
                <c:pt idx="6">
                  <c:v>Barwon </c:v>
                </c:pt>
                <c:pt idx="7">
                  <c:v>GWMWater</c:v>
                </c:pt>
                <c:pt idx="8">
                  <c:v>Central Highlands </c:v>
                </c:pt>
                <c:pt idx="9">
                  <c:v>South East </c:v>
                </c:pt>
                <c:pt idx="10">
                  <c:v>Lower Murray </c:v>
                </c:pt>
                <c:pt idx="11">
                  <c:v>East Gippsland </c:v>
                </c:pt>
                <c:pt idx="12">
                  <c:v>South Gippsland </c:v>
                </c:pt>
                <c:pt idx="13">
                  <c:v>Yarra Valley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reliability'!$H$199:$H$214</c:f>
              <c:numCache>
                <c:formatCode>_-* #,##0.0_-;\-* #,##0.0_-;_-* "-"??_-;_-@_-</c:formatCode>
                <c:ptCount val="16"/>
                <c:pt idx="0">
                  <c:v>716.22772277227727</c:v>
                </c:pt>
                <c:pt idx="1">
                  <c:v>314.8235294117647</c:v>
                </c:pt>
                <c:pt idx="2">
                  <c:v>0</c:v>
                </c:pt>
                <c:pt idx="3">
                  <c:v>386.48678670360107</c:v>
                </c:pt>
                <c:pt idx="4">
                  <c:v>6869.4</c:v>
                </c:pt>
                <c:pt idx="5">
                  <c:v>712</c:v>
                </c:pt>
                <c:pt idx="6">
                  <c:v>1347.9454545454546</c:v>
                </c:pt>
                <c:pt idx="7">
                  <c:v>315.29411764705884</c:v>
                </c:pt>
                <c:pt idx="8">
                  <c:v>318.07692307692309</c:v>
                </c:pt>
                <c:pt idx="9">
                  <c:v>284.40983606557376</c:v>
                </c:pt>
                <c:pt idx="10">
                  <c:v>198.3</c:v>
                </c:pt>
                <c:pt idx="11">
                  <c:v>0</c:v>
                </c:pt>
                <c:pt idx="12">
                  <c:v>305.66666666666669</c:v>
                </c:pt>
                <c:pt idx="13">
                  <c:v>282.74074074074076</c:v>
                </c:pt>
                <c:pt idx="14">
                  <c:v>0</c:v>
                </c:pt>
                <c:pt idx="15">
                  <c:v>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DA-464B-B246-6F6627A168DB}"/>
            </c:ext>
          </c:extLst>
        </c:ser>
        <c:ser>
          <c:idx val="4"/>
          <c:order val="4"/>
          <c:tx>
            <c:strRef>
              <c:f>'5. Network reliability'!$I$198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reliability'!$D$199:$D$214</c:f>
              <c:strCache>
                <c:ptCount val="16"/>
                <c:pt idx="0">
                  <c:v>Gippsland </c:v>
                </c:pt>
                <c:pt idx="1">
                  <c:v>Coliban </c:v>
                </c:pt>
                <c:pt idx="2">
                  <c:v>Goulburn Valley </c:v>
                </c:pt>
                <c:pt idx="3">
                  <c:v>City West </c:v>
                </c:pt>
                <c:pt idx="4">
                  <c:v>Western </c:v>
                </c:pt>
                <c:pt idx="5">
                  <c:v>North East </c:v>
                </c:pt>
                <c:pt idx="6">
                  <c:v>Barwon </c:v>
                </c:pt>
                <c:pt idx="7">
                  <c:v>GWMWater</c:v>
                </c:pt>
                <c:pt idx="8">
                  <c:v>Central Highlands </c:v>
                </c:pt>
                <c:pt idx="9">
                  <c:v>South East </c:v>
                </c:pt>
                <c:pt idx="10">
                  <c:v>Lower Murray </c:v>
                </c:pt>
                <c:pt idx="11">
                  <c:v>East Gippsland </c:v>
                </c:pt>
                <c:pt idx="12">
                  <c:v>South Gippsland </c:v>
                </c:pt>
                <c:pt idx="13">
                  <c:v>Yarra Valley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reliability'!$I$199:$I$214</c:f>
              <c:numCache>
                <c:formatCode>_-* #,##0.0_-;\-* #,##0.0_-;_-* "-"??_-;_-@_-</c:formatCode>
                <c:ptCount val="16"/>
                <c:pt idx="0">
                  <c:v>1397.5616438356165</c:v>
                </c:pt>
                <c:pt idx="1">
                  <c:v>672.27777777777783</c:v>
                </c:pt>
                <c:pt idx="2">
                  <c:v>571</c:v>
                </c:pt>
                <c:pt idx="3">
                  <c:v>402.05106382978721</c:v>
                </c:pt>
                <c:pt idx="4">
                  <c:v>396.6</c:v>
                </c:pt>
                <c:pt idx="5">
                  <c:v>392.5</c:v>
                </c:pt>
                <c:pt idx="6">
                  <c:v>345.08333333333331</c:v>
                </c:pt>
                <c:pt idx="7">
                  <c:v>324.87096774193549</c:v>
                </c:pt>
                <c:pt idx="8">
                  <c:v>313.27118644067798</c:v>
                </c:pt>
                <c:pt idx="9">
                  <c:v>266.36029411764707</c:v>
                </c:pt>
                <c:pt idx="10">
                  <c:v>245.33333333333334</c:v>
                </c:pt>
                <c:pt idx="11">
                  <c:v>227.66666666666666</c:v>
                </c:pt>
                <c:pt idx="12">
                  <c:v>221.68421052631578</c:v>
                </c:pt>
                <c:pt idx="13">
                  <c:v>221.62068965517241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DA-464B-B246-6F6627A16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8994048"/>
        <c:axId val="138995584"/>
      </c:barChart>
      <c:catAx>
        <c:axId val="13899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9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9955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940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reliability'!$E$219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reliability'!$D$220:$D$235</c:f>
              <c:strCache>
                <c:ptCount val="16"/>
                <c:pt idx="0">
                  <c:v>Westernport </c:v>
                </c:pt>
                <c:pt idx="1">
                  <c:v>Coliban </c:v>
                </c:pt>
                <c:pt idx="2">
                  <c:v>City West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Western </c:v>
                </c:pt>
                <c:pt idx="6">
                  <c:v>GWMWater</c:v>
                </c:pt>
                <c:pt idx="7">
                  <c:v>Yarra Valley </c:v>
                </c:pt>
                <c:pt idx="8">
                  <c:v>Wannon </c:v>
                </c:pt>
                <c:pt idx="9">
                  <c:v>Gippsland </c:v>
                </c:pt>
                <c:pt idx="10">
                  <c:v>East Gippsland </c:v>
                </c:pt>
                <c:pt idx="11">
                  <c:v>Goulburn Valley </c:v>
                </c:pt>
                <c:pt idx="12">
                  <c:v>South East </c:v>
                </c:pt>
                <c:pt idx="13">
                  <c:v>Lower Murray </c:v>
                </c:pt>
                <c:pt idx="14">
                  <c:v>North East </c:v>
                </c:pt>
                <c:pt idx="15">
                  <c:v>South Gippsland </c:v>
                </c:pt>
              </c:strCache>
            </c:strRef>
          </c:cat>
          <c:val>
            <c:numRef>
              <c:f>'5. Network reliability'!$E$220:$E$235</c:f>
              <c:numCache>
                <c:formatCode>_-* #,##0.0_-;\-* #,##0.0_-;_-* "-"??_-;_-@_-</c:formatCode>
                <c:ptCount val="16"/>
                <c:pt idx="0">
                  <c:v>490.9960784313725</c:v>
                </c:pt>
                <c:pt idx="1">
                  <c:v>705.26315789473688</c:v>
                </c:pt>
                <c:pt idx="2">
                  <c:v>558.81967213114751</c:v>
                </c:pt>
                <c:pt idx="3">
                  <c:v>672.82403433476395</c:v>
                </c:pt>
                <c:pt idx="4">
                  <c:v>1094.5233160621763</c:v>
                </c:pt>
                <c:pt idx="5">
                  <c:v>304.44444444444446</c:v>
                </c:pt>
                <c:pt idx="6">
                  <c:v>270.22764227642278</c:v>
                </c:pt>
                <c:pt idx="7">
                  <c:v>3819.1197339246119</c:v>
                </c:pt>
                <c:pt idx="8">
                  <c:v>333.16666666666669</c:v>
                </c:pt>
                <c:pt idx="9">
                  <c:v>265.13888888888891</c:v>
                </c:pt>
                <c:pt idx="10">
                  <c:v>372.33333333333331</c:v>
                </c:pt>
                <c:pt idx="11">
                  <c:v>473.1484375</c:v>
                </c:pt>
                <c:pt idx="12">
                  <c:v>284.42659758203797</c:v>
                </c:pt>
                <c:pt idx="13">
                  <c:v>200.91304347826087</c:v>
                </c:pt>
                <c:pt idx="14">
                  <c:v>215.45454545454547</c:v>
                </c:pt>
                <c:pt idx="15" formatCode="_(* #,##0.00_);_(* \(#,##0.00\);_(* &quot;-&quot;??_);_(@_)">
                  <c:v>2613.3658536585367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C-4866-A2A6-062794941117}"/>
            </c:ext>
          </c:extLst>
        </c:ser>
        <c:ser>
          <c:idx val="1"/>
          <c:order val="1"/>
          <c:tx>
            <c:strRef>
              <c:f>'5. Network reliability'!$F$219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reliability'!$D$220:$D$235</c:f>
              <c:strCache>
                <c:ptCount val="16"/>
                <c:pt idx="0">
                  <c:v>Westernport </c:v>
                </c:pt>
                <c:pt idx="1">
                  <c:v>Coliban </c:v>
                </c:pt>
                <c:pt idx="2">
                  <c:v>City West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Western </c:v>
                </c:pt>
                <c:pt idx="6">
                  <c:v>GWMWater</c:v>
                </c:pt>
                <c:pt idx="7">
                  <c:v>Yarra Valley </c:v>
                </c:pt>
                <c:pt idx="8">
                  <c:v>Wannon </c:v>
                </c:pt>
                <c:pt idx="9">
                  <c:v>Gippsland </c:v>
                </c:pt>
                <c:pt idx="10">
                  <c:v>East Gippsland </c:v>
                </c:pt>
                <c:pt idx="11">
                  <c:v>Goulburn Valley </c:v>
                </c:pt>
                <c:pt idx="12">
                  <c:v>South East </c:v>
                </c:pt>
                <c:pt idx="13">
                  <c:v>Lower Murray </c:v>
                </c:pt>
                <c:pt idx="14">
                  <c:v>North East </c:v>
                </c:pt>
                <c:pt idx="15">
                  <c:v>South Gippsland </c:v>
                </c:pt>
              </c:strCache>
            </c:strRef>
          </c:cat>
          <c:val>
            <c:numRef>
              <c:f>'5. Network reliability'!$F$220:$F$235</c:f>
              <c:numCache>
                <c:formatCode>_-* #,##0.0_-;\-* #,##0.0_-;_-* "-"??_-;_-@_-</c:formatCode>
                <c:ptCount val="16"/>
                <c:pt idx="0">
                  <c:v>282.63333333333338</c:v>
                </c:pt>
                <c:pt idx="1">
                  <c:v>2065.7560975609758</c:v>
                </c:pt>
                <c:pt idx="2">
                  <c:v>790.8495708814005</c:v>
                </c:pt>
                <c:pt idx="3">
                  <c:v>517.38271604938268</c:v>
                </c:pt>
                <c:pt idx="4">
                  <c:v>1207.6436170212767</c:v>
                </c:pt>
                <c:pt idx="5">
                  <c:v>270.5</c:v>
                </c:pt>
                <c:pt idx="6">
                  <c:v>259.35820895522386</c:v>
                </c:pt>
                <c:pt idx="7">
                  <c:v>824.18022813688208</c:v>
                </c:pt>
                <c:pt idx="8">
                  <c:v>317.88499999999999</c:v>
                </c:pt>
                <c:pt idx="9">
                  <c:v>242.52173913043478</c:v>
                </c:pt>
                <c:pt idx="10">
                  <c:v>464.00000000000006</c:v>
                </c:pt>
                <c:pt idx="11">
                  <c:v>230.48214285714286</c:v>
                </c:pt>
                <c:pt idx="12">
                  <c:v>268.60374149659862</c:v>
                </c:pt>
                <c:pt idx="13" formatCode="_(* #,##0.00_);_(* \(#,##0.00\);_(* &quot;-&quot;??_);_(@_)">
                  <c:v>271.67479674796749</c:v>
                </c:pt>
                <c:pt idx="14">
                  <c:v>241.05263157894737</c:v>
                </c:pt>
                <c:pt idx="15" formatCode="_(* #,##0.00_);_(* \(#,##0.00\);_(* &quot;-&quot;??_);_(@_)">
                  <c:v>419.41463414634148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0C-4866-A2A6-062794941117}"/>
            </c:ext>
          </c:extLst>
        </c:ser>
        <c:ser>
          <c:idx val="2"/>
          <c:order val="2"/>
          <c:tx>
            <c:strRef>
              <c:f>'5. Network reliability'!$G$219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reliability'!$D$220:$D$235</c:f>
              <c:strCache>
                <c:ptCount val="16"/>
                <c:pt idx="0">
                  <c:v>Westernport </c:v>
                </c:pt>
                <c:pt idx="1">
                  <c:v>Coliban </c:v>
                </c:pt>
                <c:pt idx="2">
                  <c:v>City West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Western </c:v>
                </c:pt>
                <c:pt idx="6">
                  <c:v>GWMWater</c:v>
                </c:pt>
                <c:pt idx="7">
                  <c:v>Yarra Valley </c:v>
                </c:pt>
                <c:pt idx="8">
                  <c:v>Wannon </c:v>
                </c:pt>
                <c:pt idx="9">
                  <c:v>Gippsland </c:v>
                </c:pt>
                <c:pt idx="10">
                  <c:v>East Gippsland </c:v>
                </c:pt>
                <c:pt idx="11">
                  <c:v>Goulburn Valley </c:v>
                </c:pt>
                <c:pt idx="12">
                  <c:v>South East </c:v>
                </c:pt>
                <c:pt idx="13">
                  <c:v>Lower Murray </c:v>
                </c:pt>
                <c:pt idx="14">
                  <c:v>North East </c:v>
                </c:pt>
                <c:pt idx="15">
                  <c:v>South Gippsland </c:v>
                </c:pt>
              </c:strCache>
            </c:strRef>
          </c:cat>
          <c:val>
            <c:numRef>
              <c:f>'5. Network reliability'!$G$220:$G$235</c:f>
              <c:numCache>
                <c:formatCode>_-* #,##0.0_-;\-* #,##0.0_-;_-* "-"??_-;_-@_-</c:formatCode>
                <c:ptCount val="16"/>
                <c:pt idx="0">
                  <c:v>729.9375</c:v>
                </c:pt>
                <c:pt idx="1">
                  <c:v>789.18181818181813</c:v>
                </c:pt>
                <c:pt idx="2">
                  <c:v>642.44849034420281</c:v>
                </c:pt>
                <c:pt idx="3">
                  <c:v>557.53614457831327</c:v>
                </c:pt>
                <c:pt idx="4">
                  <c:v>1018.3490566037735</c:v>
                </c:pt>
                <c:pt idx="5">
                  <c:v>467.79487179487177</c:v>
                </c:pt>
                <c:pt idx="6">
                  <c:v>306.03673469387758</c:v>
                </c:pt>
                <c:pt idx="7">
                  <c:v>534.07692307692309</c:v>
                </c:pt>
                <c:pt idx="8">
                  <c:v>496.65882352941179</c:v>
                </c:pt>
                <c:pt idx="9">
                  <c:v>599.63157894736844</c:v>
                </c:pt>
                <c:pt idx="10">
                  <c:v>262.8</c:v>
                </c:pt>
                <c:pt idx="11">
                  <c:v>487.17270114942522</c:v>
                </c:pt>
                <c:pt idx="12">
                  <c:v>287.13418530351436</c:v>
                </c:pt>
                <c:pt idx="13">
                  <c:v>247.68604651162789</c:v>
                </c:pt>
                <c:pt idx="14">
                  <c:v>237.625</c:v>
                </c:pt>
                <c:pt idx="15">
                  <c:v>151.8235294117647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0C-4866-A2A6-062794941117}"/>
            </c:ext>
          </c:extLst>
        </c:ser>
        <c:ser>
          <c:idx val="3"/>
          <c:order val="3"/>
          <c:tx>
            <c:strRef>
              <c:f>'5. Network reliability'!$H$219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reliability'!$D$220:$D$235</c:f>
              <c:strCache>
                <c:ptCount val="16"/>
                <c:pt idx="0">
                  <c:v>Westernport </c:v>
                </c:pt>
                <c:pt idx="1">
                  <c:v>Coliban </c:v>
                </c:pt>
                <c:pt idx="2">
                  <c:v>City West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Western </c:v>
                </c:pt>
                <c:pt idx="6">
                  <c:v>GWMWater</c:v>
                </c:pt>
                <c:pt idx="7">
                  <c:v>Yarra Valley </c:v>
                </c:pt>
                <c:pt idx="8">
                  <c:v>Wannon </c:v>
                </c:pt>
                <c:pt idx="9">
                  <c:v>Gippsland </c:v>
                </c:pt>
                <c:pt idx="10">
                  <c:v>East Gippsland </c:v>
                </c:pt>
                <c:pt idx="11">
                  <c:v>Goulburn Valley </c:v>
                </c:pt>
                <c:pt idx="12">
                  <c:v>South East </c:v>
                </c:pt>
                <c:pt idx="13">
                  <c:v>Lower Murray </c:v>
                </c:pt>
                <c:pt idx="14">
                  <c:v>North East </c:v>
                </c:pt>
                <c:pt idx="15">
                  <c:v>South Gippsland </c:v>
                </c:pt>
              </c:strCache>
            </c:strRef>
          </c:cat>
          <c:val>
            <c:numRef>
              <c:f>'5. Network reliability'!$H$220:$H$235</c:f>
              <c:numCache>
                <c:formatCode>_-* #,##0.0_-;\-* #,##0.0_-;_-* "-"??_-;_-@_-</c:formatCode>
                <c:ptCount val="16"/>
                <c:pt idx="0">
                  <c:v>1451.1176470588234</c:v>
                </c:pt>
                <c:pt idx="1">
                  <c:v>2020.6530612244899</c:v>
                </c:pt>
                <c:pt idx="2">
                  <c:v>697.028096723869</c:v>
                </c:pt>
                <c:pt idx="3" formatCode="_(* #,##0.00_);_(* \(#,##0.00\);_(* &quot;-&quot;??_);_(@_)">
                  <c:v>1117</c:v>
                </c:pt>
                <c:pt idx="4">
                  <c:v>615.27</c:v>
                </c:pt>
                <c:pt idx="5">
                  <c:v>1028.05</c:v>
                </c:pt>
                <c:pt idx="6">
                  <c:v>388.39166666666665</c:v>
                </c:pt>
                <c:pt idx="7">
                  <c:v>485.74966352624494</c:v>
                </c:pt>
                <c:pt idx="8" formatCode="_(* #,##0.00_);_(* \(#,##0.00\);_(* &quot;-&quot;??_);_(@_)">
                  <c:v>323.02361111111117</c:v>
                </c:pt>
                <c:pt idx="9">
                  <c:v>604.76190476190482</c:v>
                </c:pt>
                <c:pt idx="10">
                  <c:v>495.66666666666669</c:v>
                </c:pt>
                <c:pt idx="11">
                  <c:v>657.0181818181818</c:v>
                </c:pt>
                <c:pt idx="12">
                  <c:v>292.03968253968253</c:v>
                </c:pt>
                <c:pt idx="13">
                  <c:v>300.91472868217056</c:v>
                </c:pt>
                <c:pt idx="14">
                  <c:v>170.22222222222223</c:v>
                </c:pt>
                <c:pt idx="15">
                  <c:v>178.42857142857142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0C-4866-A2A6-062794941117}"/>
            </c:ext>
          </c:extLst>
        </c:ser>
        <c:ser>
          <c:idx val="4"/>
          <c:order val="4"/>
          <c:tx>
            <c:strRef>
              <c:f>'5. Network reliability'!$I$219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reliability'!$D$220:$D$235</c:f>
              <c:strCache>
                <c:ptCount val="16"/>
                <c:pt idx="0">
                  <c:v>Westernport </c:v>
                </c:pt>
                <c:pt idx="1">
                  <c:v>Coliban </c:v>
                </c:pt>
                <c:pt idx="2">
                  <c:v>City West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Western </c:v>
                </c:pt>
                <c:pt idx="6">
                  <c:v>GWMWater</c:v>
                </c:pt>
                <c:pt idx="7">
                  <c:v>Yarra Valley </c:v>
                </c:pt>
                <c:pt idx="8">
                  <c:v>Wannon </c:v>
                </c:pt>
                <c:pt idx="9">
                  <c:v>Gippsland </c:v>
                </c:pt>
                <c:pt idx="10">
                  <c:v>East Gippsland </c:v>
                </c:pt>
                <c:pt idx="11">
                  <c:v>Goulburn Valley </c:v>
                </c:pt>
                <c:pt idx="12">
                  <c:v>South East </c:v>
                </c:pt>
                <c:pt idx="13">
                  <c:v>Lower Murray </c:v>
                </c:pt>
                <c:pt idx="14">
                  <c:v>North East </c:v>
                </c:pt>
                <c:pt idx="15">
                  <c:v>South Gippsland </c:v>
                </c:pt>
              </c:strCache>
            </c:strRef>
          </c:cat>
          <c:val>
            <c:numRef>
              <c:f>'5. Network reliability'!$I$220:$I$235</c:f>
              <c:numCache>
                <c:formatCode>_-* #,##0.0_-;\-* #,##0.0_-;_-* "-"??_-;_-@_-</c:formatCode>
                <c:ptCount val="16"/>
                <c:pt idx="0">
                  <c:v>1746.6153846153845</c:v>
                </c:pt>
                <c:pt idx="1">
                  <c:v>1598.886524822695</c:v>
                </c:pt>
                <c:pt idx="2">
                  <c:v>1302.4227053140096</c:v>
                </c:pt>
                <c:pt idx="3">
                  <c:v>1112.6225165562914</c:v>
                </c:pt>
                <c:pt idx="4">
                  <c:v>702.13114754098365</c:v>
                </c:pt>
                <c:pt idx="5">
                  <c:v>566.68181818181813</c:v>
                </c:pt>
                <c:pt idx="6">
                  <c:v>450.48809523809524</c:v>
                </c:pt>
                <c:pt idx="7">
                  <c:v>439.07567567567565</c:v>
                </c:pt>
                <c:pt idx="8">
                  <c:v>363.85</c:v>
                </c:pt>
                <c:pt idx="9">
                  <c:v>361.33333333333331</c:v>
                </c:pt>
                <c:pt idx="10">
                  <c:v>346</c:v>
                </c:pt>
                <c:pt idx="11">
                  <c:v>297.87559523809512</c:v>
                </c:pt>
                <c:pt idx="12">
                  <c:v>275.25720164609055</c:v>
                </c:pt>
                <c:pt idx="13">
                  <c:v>255.7608695652174</c:v>
                </c:pt>
                <c:pt idx="14">
                  <c:v>188.1</c:v>
                </c:pt>
                <c:pt idx="15">
                  <c:v>161.1764705882353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0C-4866-A2A6-062794941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8937088"/>
        <c:axId val="138938624"/>
      </c:barChart>
      <c:catAx>
        <c:axId val="13893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93862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370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reliability'!$E$240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reliability'!$D$241:$D$256</c:f>
              <c:strCache>
                <c:ptCount val="16"/>
                <c:pt idx="0">
                  <c:v>South Gippsland </c:v>
                </c:pt>
                <c:pt idx="1">
                  <c:v>Coliban </c:v>
                </c:pt>
                <c:pt idx="2">
                  <c:v>GWMWater</c:v>
                </c:pt>
                <c:pt idx="3">
                  <c:v>Yarra Valley </c:v>
                </c:pt>
                <c:pt idx="4">
                  <c:v>Western </c:v>
                </c:pt>
                <c:pt idx="5">
                  <c:v>Barwon </c:v>
                </c:pt>
                <c:pt idx="6">
                  <c:v>Gippsland </c:v>
                </c:pt>
                <c:pt idx="7">
                  <c:v>South East </c:v>
                </c:pt>
                <c:pt idx="8">
                  <c:v>City West </c:v>
                </c:pt>
                <c:pt idx="9">
                  <c:v>North East </c:v>
                </c:pt>
                <c:pt idx="10">
                  <c:v>Westernport </c:v>
                </c:pt>
                <c:pt idx="11">
                  <c:v>Lower Murray </c:v>
                </c:pt>
                <c:pt idx="12">
                  <c:v>East Gippsland </c:v>
                </c:pt>
                <c:pt idx="13">
                  <c:v>Central Highlands </c:v>
                </c:pt>
                <c:pt idx="14">
                  <c:v>Goulburn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reliability'!$E$241:$E$256</c:f>
              <c:numCache>
                <c:formatCode>_(* #,##0.00_);_(* \(#,##0.00\);_(* "-"??_);_(@_)</c:formatCode>
                <c:ptCount val="16"/>
                <c:pt idx="0">
                  <c:v>99.173553719008268</c:v>
                </c:pt>
                <c:pt idx="1">
                  <c:v>98.05194805194806</c:v>
                </c:pt>
                <c:pt idx="2">
                  <c:v>97.717842323651453</c:v>
                </c:pt>
                <c:pt idx="3">
                  <c:v>94.249622926093508</c:v>
                </c:pt>
                <c:pt idx="4">
                  <c:v>98</c:v>
                </c:pt>
                <c:pt idx="5">
                  <c:v>98</c:v>
                </c:pt>
                <c:pt idx="6">
                  <c:v>98.969072164948457</c:v>
                </c:pt>
                <c:pt idx="7">
                  <c:v>99.064773120886727</c:v>
                </c:pt>
                <c:pt idx="8">
                  <c:v>95.827633378932958</c:v>
                </c:pt>
                <c:pt idx="9">
                  <c:v>98.550724637681171</c:v>
                </c:pt>
                <c:pt idx="10">
                  <c:v>98.71794871794873</c:v>
                </c:pt>
                <c:pt idx="11">
                  <c:v>100</c:v>
                </c:pt>
                <c:pt idx="12">
                  <c:v>100</c:v>
                </c:pt>
                <c:pt idx="13">
                  <c:v>97.244094488188978</c:v>
                </c:pt>
                <c:pt idx="14">
                  <c:v>98.268398268398272</c:v>
                </c:pt>
                <c:pt idx="15">
                  <c:v>94.73684210526315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AB-4346-8C5B-BE1BE47ECFA7}"/>
            </c:ext>
          </c:extLst>
        </c:ser>
        <c:ser>
          <c:idx val="1"/>
          <c:order val="1"/>
          <c:tx>
            <c:strRef>
              <c:f>'5. Network reliability'!$F$240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reliability'!$D$241:$D$256</c:f>
              <c:strCache>
                <c:ptCount val="16"/>
                <c:pt idx="0">
                  <c:v>South Gippsland </c:v>
                </c:pt>
                <c:pt idx="1">
                  <c:v>Coliban </c:v>
                </c:pt>
                <c:pt idx="2">
                  <c:v>GWMWater</c:v>
                </c:pt>
                <c:pt idx="3">
                  <c:v>Yarra Valley </c:v>
                </c:pt>
                <c:pt idx="4">
                  <c:v>Western </c:v>
                </c:pt>
                <c:pt idx="5">
                  <c:v>Barwon </c:v>
                </c:pt>
                <c:pt idx="6">
                  <c:v>Gippsland </c:v>
                </c:pt>
                <c:pt idx="7">
                  <c:v>South East </c:v>
                </c:pt>
                <c:pt idx="8">
                  <c:v>City West </c:v>
                </c:pt>
                <c:pt idx="9">
                  <c:v>North East </c:v>
                </c:pt>
                <c:pt idx="10">
                  <c:v>Westernport </c:v>
                </c:pt>
                <c:pt idx="11">
                  <c:v>Lower Murray </c:v>
                </c:pt>
                <c:pt idx="12">
                  <c:v>East Gippsland </c:v>
                </c:pt>
                <c:pt idx="13">
                  <c:v>Central Highlands </c:v>
                </c:pt>
                <c:pt idx="14">
                  <c:v>Goulburn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reliability'!$F$241:$F$256</c:f>
              <c:numCache>
                <c:formatCode>_(* #,##0.00_);_(* \(#,##0.00\);_(* "-"??_);_(@_)</c:formatCode>
                <c:ptCount val="16"/>
                <c:pt idx="0">
                  <c:v>98.936170212765958</c:v>
                </c:pt>
                <c:pt idx="1">
                  <c:v>98.006644518272424</c:v>
                </c:pt>
                <c:pt idx="2">
                  <c:v>97.84482758620689</c:v>
                </c:pt>
                <c:pt idx="3">
                  <c:v>96.070303432266627</c:v>
                </c:pt>
                <c:pt idx="4">
                  <c:v>99.473684210526315</c:v>
                </c:pt>
                <c:pt idx="5">
                  <c:v>97.142857142857139</c:v>
                </c:pt>
                <c:pt idx="6">
                  <c:v>98.776758409785941</c:v>
                </c:pt>
                <c:pt idx="7">
                  <c:v>98.530954879328434</c:v>
                </c:pt>
                <c:pt idx="8">
                  <c:v>95.228494623655919</c:v>
                </c:pt>
                <c:pt idx="9">
                  <c:v>94.761904761904759</c:v>
                </c:pt>
                <c:pt idx="10">
                  <c:v>99.122807017543863</c:v>
                </c:pt>
                <c:pt idx="11">
                  <c:v>99.418604651162795</c:v>
                </c:pt>
                <c:pt idx="12">
                  <c:v>94.202898550724612</c:v>
                </c:pt>
                <c:pt idx="13">
                  <c:v>94.196428571428584</c:v>
                </c:pt>
                <c:pt idx="14">
                  <c:v>99.428571428571431</c:v>
                </c:pt>
                <c:pt idx="15">
                  <c:v>95.522388059701484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AB-4346-8C5B-BE1BE47ECFA7}"/>
            </c:ext>
          </c:extLst>
        </c:ser>
        <c:ser>
          <c:idx val="2"/>
          <c:order val="2"/>
          <c:tx>
            <c:strRef>
              <c:f>'5. Network reliability'!$G$240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reliability'!$D$241:$D$256</c:f>
              <c:strCache>
                <c:ptCount val="16"/>
                <c:pt idx="0">
                  <c:v>South Gippsland </c:v>
                </c:pt>
                <c:pt idx="1">
                  <c:v>Coliban </c:v>
                </c:pt>
                <c:pt idx="2">
                  <c:v>GWMWater</c:v>
                </c:pt>
                <c:pt idx="3">
                  <c:v>Yarra Valley </c:v>
                </c:pt>
                <c:pt idx="4">
                  <c:v>Western </c:v>
                </c:pt>
                <c:pt idx="5">
                  <c:v>Barwon </c:v>
                </c:pt>
                <c:pt idx="6">
                  <c:v>Gippsland </c:v>
                </c:pt>
                <c:pt idx="7">
                  <c:v>South East </c:v>
                </c:pt>
                <c:pt idx="8">
                  <c:v>City West </c:v>
                </c:pt>
                <c:pt idx="9">
                  <c:v>North East </c:v>
                </c:pt>
                <c:pt idx="10">
                  <c:v>Westernport </c:v>
                </c:pt>
                <c:pt idx="11">
                  <c:v>Lower Murray </c:v>
                </c:pt>
                <c:pt idx="12">
                  <c:v>East Gippsland </c:v>
                </c:pt>
                <c:pt idx="13">
                  <c:v>Central Highlands </c:v>
                </c:pt>
                <c:pt idx="14">
                  <c:v>Goulburn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reliability'!$G$241:$G$256</c:f>
              <c:numCache>
                <c:formatCode>_(* #,##0.00_);_(* \(#,##0.00\);_(* "-"??_);_(@_)</c:formatCode>
                <c:ptCount val="16"/>
                <c:pt idx="0">
                  <c:v>98.05825242718447</c:v>
                </c:pt>
                <c:pt idx="1">
                  <c:v>100</c:v>
                </c:pt>
                <c:pt idx="2">
                  <c:v>96.907216494845358</c:v>
                </c:pt>
                <c:pt idx="3">
                  <c:v>96.545970298681794</c:v>
                </c:pt>
                <c:pt idx="4">
                  <c:v>99.047619047619051</c:v>
                </c:pt>
                <c:pt idx="5">
                  <c:v>96.58385093167702</c:v>
                </c:pt>
                <c:pt idx="6">
                  <c:v>98.618784530386733</c:v>
                </c:pt>
                <c:pt idx="7">
                  <c:v>98.014729426833171</c:v>
                </c:pt>
                <c:pt idx="8">
                  <c:v>97.011207970112082</c:v>
                </c:pt>
                <c:pt idx="9">
                  <c:v>98.80952380952381</c:v>
                </c:pt>
                <c:pt idx="10">
                  <c:v>100</c:v>
                </c:pt>
                <c:pt idx="11">
                  <c:v>99.367088607594937</c:v>
                </c:pt>
                <c:pt idx="12">
                  <c:v>98.850574712643677</c:v>
                </c:pt>
                <c:pt idx="13">
                  <c:v>94.350282485875709</c:v>
                </c:pt>
                <c:pt idx="14">
                  <c:v>99.421965317919074</c:v>
                </c:pt>
                <c:pt idx="15">
                  <c:v>99.137931034482762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B-4346-8C5B-BE1BE47ECFA7}"/>
            </c:ext>
          </c:extLst>
        </c:ser>
        <c:ser>
          <c:idx val="3"/>
          <c:order val="3"/>
          <c:tx>
            <c:strRef>
              <c:f>'5. Network reliability'!$H$240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reliability'!$D$241:$D$256</c:f>
              <c:strCache>
                <c:ptCount val="16"/>
                <c:pt idx="0">
                  <c:v>South Gippsland </c:v>
                </c:pt>
                <c:pt idx="1">
                  <c:v>Coliban </c:v>
                </c:pt>
                <c:pt idx="2">
                  <c:v>GWMWater</c:v>
                </c:pt>
                <c:pt idx="3">
                  <c:v>Yarra Valley </c:v>
                </c:pt>
                <c:pt idx="4">
                  <c:v>Western </c:v>
                </c:pt>
                <c:pt idx="5">
                  <c:v>Barwon </c:v>
                </c:pt>
                <c:pt idx="6">
                  <c:v>Gippsland </c:v>
                </c:pt>
                <c:pt idx="7">
                  <c:v>South East </c:v>
                </c:pt>
                <c:pt idx="8">
                  <c:v>City West </c:v>
                </c:pt>
                <c:pt idx="9">
                  <c:v>North East </c:v>
                </c:pt>
                <c:pt idx="10">
                  <c:v>Westernport </c:v>
                </c:pt>
                <c:pt idx="11">
                  <c:v>Lower Murray </c:v>
                </c:pt>
                <c:pt idx="12">
                  <c:v>East Gippsland </c:v>
                </c:pt>
                <c:pt idx="13">
                  <c:v>Central Highlands </c:v>
                </c:pt>
                <c:pt idx="14">
                  <c:v>Goulburn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reliability'!$H$241:$H$256</c:f>
              <c:numCache>
                <c:formatCode>_(* #,##0.00_);_(* \(#,##0.00\);_(* "-"??_);_(@_)</c:formatCode>
                <c:ptCount val="16"/>
                <c:pt idx="0">
                  <c:v>95.614035087719301</c:v>
                </c:pt>
                <c:pt idx="1">
                  <c:v>97.552447552447546</c:v>
                </c:pt>
                <c:pt idx="2">
                  <c:v>95.430579964850608</c:v>
                </c:pt>
                <c:pt idx="3">
                  <c:v>97.918100481761869</c:v>
                </c:pt>
                <c:pt idx="4">
                  <c:v>98.5</c:v>
                </c:pt>
                <c:pt idx="5">
                  <c:v>96.886674968866743</c:v>
                </c:pt>
                <c:pt idx="6">
                  <c:v>98.296836982968372</c:v>
                </c:pt>
                <c:pt idx="7">
                  <c:v>97.546583850931682</c:v>
                </c:pt>
                <c:pt idx="8">
                  <c:v>97.873443983402481</c:v>
                </c:pt>
                <c:pt idx="9">
                  <c:v>97.948717948717942</c:v>
                </c:pt>
                <c:pt idx="10">
                  <c:v>100</c:v>
                </c:pt>
                <c:pt idx="11">
                  <c:v>100</c:v>
                </c:pt>
                <c:pt idx="12">
                  <c:v>97.402597402597408</c:v>
                </c:pt>
                <c:pt idx="13">
                  <c:v>91.512915129151295</c:v>
                </c:pt>
                <c:pt idx="14">
                  <c:v>99.056603773584911</c:v>
                </c:pt>
                <c:pt idx="15">
                  <c:v>97.47899159663865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AB-4346-8C5B-BE1BE47ECFA7}"/>
            </c:ext>
          </c:extLst>
        </c:ser>
        <c:ser>
          <c:idx val="4"/>
          <c:order val="4"/>
          <c:tx>
            <c:strRef>
              <c:f>'5. Network reliability'!$I$240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reliability'!$D$241:$D$256</c:f>
              <c:strCache>
                <c:ptCount val="16"/>
                <c:pt idx="0">
                  <c:v>South Gippsland </c:v>
                </c:pt>
                <c:pt idx="1">
                  <c:v>Coliban </c:v>
                </c:pt>
                <c:pt idx="2">
                  <c:v>GWMWater</c:v>
                </c:pt>
                <c:pt idx="3">
                  <c:v>Yarra Valley </c:v>
                </c:pt>
                <c:pt idx="4">
                  <c:v>Western </c:v>
                </c:pt>
                <c:pt idx="5">
                  <c:v>Barwon </c:v>
                </c:pt>
                <c:pt idx="6">
                  <c:v>Gippsland </c:v>
                </c:pt>
                <c:pt idx="7">
                  <c:v>South East </c:v>
                </c:pt>
                <c:pt idx="8">
                  <c:v>City West </c:v>
                </c:pt>
                <c:pt idx="9">
                  <c:v>North East </c:v>
                </c:pt>
                <c:pt idx="10">
                  <c:v>Westernport </c:v>
                </c:pt>
                <c:pt idx="11">
                  <c:v>Lower Murray </c:v>
                </c:pt>
                <c:pt idx="12">
                  <c:v>East Gippsland </c:v>
                </c:pt>
                <c:pt idx="13">
                  <c:v>Central Highlands </c:v>
                </c:pt>
                <c:pt idx="14">
                  <c:v>Goulburn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reliability'!$I$241:$I$256</c:f>
              <c:numCache>
                <c:formatCode>_(* #,##0.00_);_(* \(#,##0.00\);_(* "-"??_);_(@_)</c:formatCode>
                <c:ptCount val="16"/>
                <c:pt idx="0">
                  <c:v>100</c:v>
                </c:pt>
                <c:pt idx="1">
                  <c:v>99.236641221374043</c:v>
                </c:pt>
                <c:pt idx="2">
                  <c:v>97.946611909650926</c:v>
                </c:pt>
                <c:pt idx="3">
                  <c:v>97.690387016229721</c:v>
                </c:pt>
                <c:pt idx="4">
                  <c:v>97.474747474747474</c:v>
                </c:pt>
                <c:pt idx="5">
                  <c:v>97.321428571428569</c:v>
                </c:pt>
                <c:pt idx="6">
                  <c:v>97.160883280757091</c:v>
                </c:pt>
                <c:pt idx="7">
                  <c:v>97.038642109064639</c:v>
                </c:pt>
                <c:pt idx="8">
                  <c:v>97.024178549287043</c:v>
                </c:pt>
                <c:pt idx="9">
                  <c:v>96.916299559471369</c:v>
                </c:pt>
                <c:pt idx="10">
                  <c:v>96.774193548387103</c:v>
                </c:pt>
                <c:pt idx="11">
                  <c:v>95.918367346938766</c:v>
                </c:pt>
                <c:pt idx="12">
                  <c:v>95.238095238095227</c:v>
                </c:pt>
                <c:pt idx="13">
                  <c:v>94.776119402985074</c:v>
                </c:pt>
                <c:pt idx="14">
                  <c:v>94.179894179894177</c:v>
                </c:pt>
                <c:pt idx="15">
                  <c:v>94.117647058823522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AB-4346-8C5B-BE1BE47EC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8767744"/>
        <c:axId val="138781824"/>
      </c:barChart>
      <c:catAx>
        <c:axId val="13876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78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78182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767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01259464869049"/>
          <c:y val="1.388885212877802E-2"/>
          <c:w val="0.74574519911629755"/>
          <c:h val="0.8055577407707811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'3. Water use and bill payment'!$E$30</c:f>
              <c:strCache>
                <c:ptCount val="1"/>
                <c:pt idx="0">
                  <c:v>Water Fixed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12700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39D-4458-B498-2C82BA02B943}"/>
              </c:ext>
            </c:extLst>
          </c:dPt>
          <c:cat>
            <c:strRef>
              <c:f>'3. Water use and bill payment'!$D$31:$D$46</c:f>
              <c:strCache>
                <c:ptCount val="16"/>
                <c:pt idx="0">
                  <c:v>City West Water</c:v>
                </c:pt>
                <c:pt idx="1">
                  <c:v>South East Water</c:v>
                </c:pt>
                <c:pt idx="2">
                  <c:v>Yarra Valley Water</c:v>
                </c:pt>
                <c:pt idx="3">
                  <c:v>Barwon Water</c:v>
                </c:pt>
                <c:pt idx="4">
                  <c:v>Central Highlands Water</c:v>
                </c:pt>
                <c:pt idx="5">
                  <c:v>Coliban Water</c:v>
                </c:pt>
                <c:pt idx="6">
                  <c:v>East Gippsland Water</c:v>
                </c:pt>
                <c:pt idx="7">
                  <c:v>Gippsland Water</c:v>
                </c:pt>
                <c:pt idx="8">
                  <c:v>Goulburn Valley Water</c:v>
                </c:pt>
                <c:pt idx="9">
                  <c:v>GWMWater</c:v>
                </c:pt>
                <c:pt idx="10">
                  <c:v>Lower Murray Water</c:v>
                </c:pt>
                <c:pt idx="11">
                  <c:v>North East Water</c:v>
                </c:pt>
                <c:pt idx="12">
                  <c:v>South Gippsland Water</c:v>
                </c:pt>
                <c:pt idx="13">
                  <c:v>Wannon Water</c:v>
                </c:pt>
                <c:pt idx="14">
                  <c:v>Western Water</c:v>
                </c:pt>
                <c:pt idx="15">
                  <c:v>Westernport Water</c:v>
                </c:pt>
              </c:strCache>
            </c:strRef>
          </c:cat>
          <c:val>
            <c:numRef>
              <c:f>'3. Water use and bill payment'!$E$31:$E$46</c:f>
              <c:numCache>
                <c:formatCode>_-* #,##0_-;\-* #,##0_-;_-* "-"??_-;_-@_-</c:formatCode>
                <c:ptCount val="16"/>
                <c:pt idx="0">
                  <c:v>231.47</c:v>
                </c:pt>
                <c:pt idx="1">
                  <c:v>116.74</c:v>
                </c:pt>
                <c:pt idx="2">
                  <c:v>78.11</c:v>
                </c:pt>
                <c:pt idx="3">
                  <c:v>149.79</c:v>
                </c:pt>
                <c:pt idx="4">
                  <c:v>194.81</c:v>
                </c:pt>
                <c:pt idx="5">
                  <c:v>227.47</c:v>
                </c:pt>
                <c:pt idx="6">
                  <c:v>207.7</c:v>
                </c:pt>
                <c:pt idx="7">
                  <c:v>176.9</c:v>
                </c:pt>
                <c:pt idx="8">
                  <c:v>168.27</c:v>
                </c:pt>
                <c:pt idx="9">
                  <c:v>455.45</c:v>
                </c:pt>
                <c:pt idx="10">
                  <c:v>207.05</c:v>
                </c:pt>
                <c:pt idx="11">
                  <c:v>207.82</c:v>
                </c:pt>
                <c:pt idx="12">
                  <c:v>305.77999999999997</c:v>
                </c:pt>
                <c:pt idx="13">
                  <c:v>127.12</c:v>
                </c:pt>
                <c:pt idx="14">
                  <c:v>131.09</c:v>
                </c:pt>
                <c:pt idx="15">
                  <c:v>391.48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9D-4458-B498-2C82BA02B943}"/>
            </c:ext>
          </c:extLst>
        </c:ser>
        <c:ser>
          <c:idx val="1"/>
          <c:order val="1"/>
          <c:tx>
            <c:strRef>
              <c:f>'3. Water use and bill payment'!$F$30</c:f>
              <c:strCache>
                <c:ptCount val="1"/>
                <c:pt idx="0">
                  <c:v>Water Variable  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chemeClr val="accent5">
                  <a:lumMod val="40000"/>
                  <a:lumOff val="60000"/>
                </a:schemeClr>
              </a:solidFill>
              <a:prstDash val="solid"/>
            </a:ln>
          </c:spPr>
          <c:invertIfNegative val="0"/>
          <c:cat>
            <c:strRef>
              <c:f>'3. Water use and bill payment'!$D$31:$D$46</c:f>
              <c:strCache>
                <c:ptCount val="16"/>
                <c:pt idx="0">
                  <c:v>City West Water</c:v>
                </c:pt>
                <c:pt idx="1">
                  <c:v>South East Water</c:v>
                </c:pt>
                <c:pt idx="2">
                  <c:v>Yarra Valley Water</c:v>
                </c:pt>
                <c:pt idx="3">
                  <c:v>Barwon Water</c:v>
                </c:pt>
                <c:pt idx="4">
                  <c:v>Central Highlands Water</c:v>
                </c:pt>
                <c:pt idx="5">
                  <c:v>Coliban Water</c:v>
                </c:pt>
                <c:pt idx="6">
                  <c:v>East Gippsland Water</c:v>
                </c:pt>
                <c:pt idx="7">
                  <c:v>Gippsland Water</c:v>
                </c:pt>
                <c:pt idx="8">
                  <c:v>Goulburn Valley Water</c:v>
                </c:pt>
                <c:pt idx="9">
                  <c:v>GWMWater</c:v>
                </c:pt>
                <c:pt idx="10">
                  <c:v>Lower Murray Water</c:v>
                </c:pt>
                <c:pt idx="11">
                  <c:v>North East Water</c:v>
                </c:pt>
                <c:pt idx="12">
                  <c:v>South Gippsland Water</c:v>
                </c:pt>
                <c:pt idx="13">
                  <c:v>Wannon Water</c:v>
                </c:pt>
                <c:pt idx="14">
                  <c:v>Western Water</c:v>
                </c:pt>
                <c:pt idx="15">
                  <c:v>Westernport Water</c:v>
                </c:pt>
              </c:strCache>
            </c:strRef>
          </c:cat>
          <c:val>
            <c:numRef>
              <c:f>'3. Water use and bill payment'!$F$31:$F$46</c:f>
              <c:numCache>
                <c:formatCode>_-* #,##0_-;\-* #,##0_-;_-* "-"??_-;_-@_-</c:formatCode>
                <c:ptCount val="16"/>
                <c:pt idx="0">
                  <c:v>390.32443937094712</c:v>
                </c:pt>
                <c:pt idx="1">
                  <c:v>381.40615181068762</c:v>
                </c:pt>
                <c:pt idx="2">
                  <c:v>395.70573576335482</c:v>
                </c:pt>
                <c:pt idx="3">
                  <c:v>316.6950032225937</c:v>
                </c:pt>
                <c:pt idx="4">
                  <c:v>290.22099425062981</c:v>
                </c:pt>
                <c:pt idx="5">
                  <c:v>436.123699029401</c:v>
                </c:pt>
                <c:pt idx="6">
                  <c:v>333.18810388159733</c:v>
                </c:pt>
                <c:pt idx="7">
                  <c:v>333.07489264850926</c:v>
                </c:pt>
                <c:pt idx="8">
                  <c:v>302.08965779891508</c:v>
                </c:pt>
                <c:pt idx="9">
                  <c:v>428.72525102309265</c:v>
                </c:pt>
                <c:pt idx="10">
                  <c:v>289.56718773619008</c:v>
                </c:pt>
                <c:pt idx="11">
                  <c:v>490.63145673717526</c:v>
                </c:pt>
                <c:pt idx="12">
                  <c:v>212.577840301615</c:v>
                </c:pt>
                <c:pt idx="13">
                  <c:v>240.73842143443022</c:v>
                </c:pt>
                <c:pt idx="14">
                  <c:v>341.82508968440612</c:v>
                </c:pt>
                <c:pt idx="15">
                  <c:v>176.24934133217889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9D-4458-B498-2C82BA02B943}"/>
            </c:ext>
          </c:extLst>
        </c:ser>
        <c:ser>
          <c:idx val="2"/>
          <c:order val="2"/>
          <c:tx>
            <c:strRef>
              <c:f>'3. Water use and bill payment'!$G$30</c:f>
              <c:strCache>
                <c:ptCount val="1"/>
                <c:pt idx="0">
                  <c:v>Sewer Fixed 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'3. Water use and bill payment'!$D$31:$D$46</c:f>
              <c:strCache>
                <c:ptCount val="16"/>
                <c:pt idx="0">
                  <c:v>City West Water</c:v>
                </c:pt>
                <c:pt idx="1">
                  <c:v>South East Water</c:v>
                </c:pt>
                <c:pt idx="2">
                  <c:v>Yarra Valley Water</c:v>
                </c:pt>
                <c:pt idx="3">
                  <c:v>Barwon Water</c:v>
                </c:pt>
                <c:pt idx="4">
                  <c:v>Central Highlands Water</c:v>
                </c:pt>
                <c:pt idx="5">
                  <c:v>Coliban Water</c:v>
                </c:pt>
                <c:pt idx="6">
                  <c:v>East Gippsland Water</c:v>
                </c:pt>
                <c:pt idx="7">
                  <c:v>Gippsland Water</c:v>
                </c:pt>
                <c:pt idx="8">
                  <c:v>Goulburn Valley Water</c:v>
                </c:pt>
                <c:pt idx="9">
                  <c:v>GWMWater</c:v>
                </c:pt>
                <c:pt idx="10">
                  <c:v>Lower Murray Water</c:v>
                </c:pt>
                <c:pt idx="11">
                  <c:v>North East Water</c:v>
                </c:pt>
                <c:pt idx="12">
                  <c:v>South Gippsland Water</c:v>
                </c:pt>
                <c:pt idx="13">
                  <c:v>Wannon Water</c:v>
                </c:pt>
                <c:pt idx="14">
                  <c:v>Western Water</c:v>
                </c:pt>
                <c:pt idx="15">
                  <c:v>Westernport Water</c:v>
                </c:pt>
              </c:strCache>
            </c:strRef>
          </c:cat>
          <c:val>
            <c:numRef>
              <c:f>'3. Water use and bill payment'!$G$31:$G$46</c:f>
              <c:numCache>
                <c:formatCode>_-* #,##0_-;\-* #,##0_-;_-* "-"??_-;_-@_-</c:formatCode>
                <c:ptCount val="16"/>
                <c:pt idx="0">
                  <c:v>254.33</c:v>
                </c:pt>
                <c:pt idx="1">
                  <c:v>366.71</c:v>
                </c:pt>
                <c:pt idx="2">
                  <c:v>458.26</c:v>
                </c:pt>
                <c:pt idx="3">
                  <c:v>565.34</c:v>
                </c:pt>
                <c:pt idx="4">
                  <c:v>746.54</c:v>
                </c:pt>
                <c:pt idx="5">
                  <c:v>683.56</c:v>
                </c:pt>
                <c:pt idx="6">
                  <c:v>666.2</c:v>
                </c:pt>
                <c:pt idx="7">
                  <c:v>812.71</c:v>
                </c:pt>
                <c:pt idx="8">
                  <c:v>437.02</c:v>
                </c:pt>
                <c:pt idx="9">
                  <c:v>496.91</c:v>
                </c:pt>
                <c:pt idx="10">
                  <c:v>488.78</c:v>
                </c:pt>
                <c:pt idx="11">
                  <c:v>239.97</c:v>
                </c:pt>
                <c:pt idx="12">
                  <c:v>474.56</c:v>
                </c:pt>
                <c:pt idx="13">
                  <c:v>730.08</c:v>
                </c:pt>
                <c:pt idx="14">
                  <c:v>540.88</c:v>
                </c:pt>
                <c:pt idx="15">
                  <c:v>604.65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9D-4458-B498-2C82BA02B943}"/>
            </c:ext>
          </c:extLst>
        </c:ser>
        <c:ser>
          <c:idx val="3"/>
          <c:order val="3"/>
          <c:tx>
            <c:strRef>
              <c:f>'3. Water use and bill payment'!$H$30</c:f>
              <c:strCache>
                <c:ptCount val="1"/>
                <c:pt idx="0">
                  <c:v>Sewer Variable  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'3. Water use and bill payment'!$D$31:$D$46</c:f>
              <c:strCache>
                <c:ptCount val="16"/>
                <c:pt idx="0">
                  <c:v>City West Water</c:v>
                </c:pt>
                <c:pt idx="1">
                  <c:v>South East Water</c:v>
                </c:pt>
                <c:pt idx="2">
                  <c:v>Yarra Valley Water</c:v>
                </c:pt>
                <c:pt idx="3">
                  <c:v>Barwon Water</c:v>
                </c:pt>
                <c:pt idx="4">
                  <c:v>Central Highlands Water</c:v>
                </c:pt>
                <c:pt idx="5">
                  <c:v>Coliban Water</c:v>
                </c:pt>
                <c:pt idx="6">
                  <c:v>East Gippsland Water</c:v>
                </c:pt>
                <c:pt idx="7">
                  <c:v>Gippsland Water</c:v>
                </c:pt>
                <c:pt idx="8">
                  <c:v>Goulburn Valley Water</c:v>
                </c:pt>
                <c:pt idx="9">
                  <c:v>GWMWater</c:v>
                </c:pt>
                <c:pt idx="10">
                  <c:v>Lower Murray Water</c:v>
                </c:pt>
                <c:pt idx="11">
                  <c:v>North East Water</c:v>
                </c:pt>
                <c:pt idx="12">
                  <c:v>South Gippsland Water</c:v>
                </c:pt>
                <c:pt idx="13">
                  <c:v>Wannon Water</c:v>
                </c:pt>
                <c:pt idx="14">
                  <c:v>Western Water</c:v>
                </c:pt>
                <c:pt idx="15">
                  <c:v>Westernport Water</c:v>
                </c:pt>
              </c:strCache>
            </c:strRef>
          </c:cat>
          <c:val>
            <c:numRef>
              <c:f>'3. Water use and bill payment'!$H$31:$H$46</c:f>
              <c:numCache>
                <c:formatCode>_-* #,##0_-;\-* #,##0_-;_-* "-"??_-;_-@_-</c:formatCode>
                <c:ptCount val="16"/>
                <c:pt idx="0">
                  <c:v>90.142804812724606</c:v>
                </c:pt>
                <c:pt idx="1">
                  <c:v>105.40339072855836</c:v>
                </c:pt>
                <c:pt idx="2">
                  <c:v>123.53555242245234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9D-4458-B498-2C82BA02B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8294400"/>
        <c:axId val="118295936"/>
      </c:barChart>
      <c:catAx>
        <c:axId val="1182944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295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8295936"/>
        <c:scaling>
          <c:orientation val="minMax"/>
        </c:scaling>
        <c:delete val="0"/>
        <c:axPos val="t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29440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66262481652604"/>
          <c:y val="0.88098165695389774"/>
          <c:w val="0.61664938576892769"/>
          <c:h val="8.568738229755179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reliability'!$E$261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reliability'!$D$262:$D$277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Barwon </c:v>
                </c:pt>
                <c:pt idx="3">
                  <c:v>City West </c:v>
                </c:pt>
                <c:pt idx="4">
                  <c:v>Coliban </c:v>
                </c:pt>
                <c:pt idx="5">
                  <c:v>South East </c:v>
                </c:pt>
                <c:pt idx="6">
                  <c:v>Central Highlands </c:v>
                </c:pt>
                <c:pt idx="7">
                  <c:v>South Gippsland </c:v>
                </c:pt>
                <c:pt idx="8">
                  <c:v>Western </c:v>
                </c:pt>
                <c:pt idx="9">
                  <c:v>Lower Murray </c:v>
                </c:pt>
                <c:pt idx="10">
                  <c:v>North East </c:v>
                </c:pt>
                <c:pt idx="11">
                  <c:v>Goulburn Valley </c:v>
                </c:pt>
                <c:pt idx="12">
                  <c:v>Wannon </c:v>
                </c:pt>
                <c:pt idx="13">
                  <c:v>East Gippsland </c:v>
                </c:pt>
                <c:pt idx="14">
                  <c:v>Gippsland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reliability'!$E$262:$E$277</c:f>
              <c:numCache>
                <c:formatCode>_-* #,##0.0_-;\-* #,##0.0_-;_-* "-"??_-;_-@_-</c:formatCode>
                <c:ptCount val="16"/>
                <c:pt idx="0">
                  <c:v>50.49170703067665</c:v>
                </c:pt>
                <c:pt idx="1">
                  <c:v>35.318489361162968</c:v>
                </c:pt>
                <c:pt idx="2">
                  <c:v>38.845247446975648</c:v>
                </c:pt>
                <c:pt idx="3">
                  <c:v>21.372410718287565</c:v>
                </c:pt>
                <c:pt idx="4">
                  <c:v>53.733681462140993</c:v>
                </c:pt>
                <c:pt idx="5">
                  <c:v>17.578568416955857</c:v>
                </c:pt>
                <c:pt idx="6">
                  <c:v>22.613065326633166</c:v>
                </c:pt>
                <c:pt idx="7">
                  <c:v>29.916317991631797</c:v>
                </c:pt>
                <c:pt idx="8">
                  <c:v>14.081145584725538</c:v>
                </c:pt>
                <c:pt idx="9">
                  <c:v>15.627441787779341</c:v>
                </c:pt>
                <c:pt idx="10">
                  <c:v>9.5919225915018931</c:v>
                </c:pt>
                <c:pt idx="11">
                  <c:v>9.520062942564909</c:v>
                </c:pt>
                <c:pt idx="12">
                  <c:v>18.173997204000429</c:v>
                </c:pt>
                <c:pt idx="13">
                  <c:v>5.2098408104196814</c:v>
                </c:pt>
                <c:pt idx="14">
                  <c:v>7.9847066640245252</c:v>
                </c:pt>
                <c:pt idx="15">
                  <c:v>4.1981528127623848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CC-43E9-A55A-3357FBDF82CC}"/>
            </c:ext>
          </c:extLst>
        </c:ser>
        <c:ser>
          <c:idx val="1"/>
          <c:order val="1"/>
          <c:tx>
            <c:strRef>
              <c:f>'5. Network reliability'!$F$261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reliability'!$D$262:$D$277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Barwon </c:v>
                </c:pt>
                <c:pt idx="3">
                  <c:v>City West </c:v>
                </c:pt>
                <c:pt idx="4">
                  <c:v>Coliban </c:v>
                </c:pt>
                <c:pt idx="5">
                  <c:v>South East </c:v>
                </c:pt>
                <c:pt idx="6">
                  <c:v>Central Highlands </c:v>
                </c:pt>
                <c:pt idx="7">
                  <c:v>South Gippsland </c:v>
                </c:pt>
                <c:pt idx="8">
                  <c:v>Western </c:v>
                </c:pt>
                <c:pt idx="9">
                  <c:v>Lower Murray </c:v>
                </c:pt>
                <c:pt idx="10">
                  <c:v>North East </c:v>
                </c:pt>
                <c:pt idx="11">
                  <c:v>Goulburn Valley </c:v>
                </c:pt>
                <c:pt idx="12">
                  <c:v>Wannon </c:v>
                </c:pt>
                <c:pt idx="13">
                  <c:v>East Gippsland </c:v>
                </c:pt>
                <c:pt idx="14">
                  <c:v>Gippsland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reliability'!$F$262:$F$277</c:f>
              <c:numCache>
                <c:formatCode>_-* #,##0.0_-;\-* #,##0.0_-;_-* "-"??_-;_-@_-</c:formatCode>
                <c:ptCount val="16"/>
                <c:pt idx="0">
                  <c:v>46.335421827189279</c:v>
                </c:pt>
                <c:pt idx="1">
                  <c:v>38.090235831713848</c:v>
                </c:pt>
                <c:pt idx="2">
                  <c:v>32.77734678044996</c:v>
                </c:pt>
                <c:pt idx="3">
                  <c:v>20.329542817359016</c:v>
                </c:pt>
                <c:pt idx="4">
                  <c:v>40.454076367389064</c:v>
                </c:pt>
                <c:pt idx="5">
                  <c:v>17.955493298525997</c:v>
                </c:pt>
                <c:pt idx="6">
                  <c:v>19.050991501416426</c:v>
                </c:pt>
                <c:pt idx="7">
                  <c:v>22.916666666666664</c:v>
                </c:pt>
                <c:pt idx="8">
                  <c:v>11.521992993382639</c:v>
                </c:pt>
                <c:pt idx="9">
                  <c:v>17.465224111282843</c:v>
                </c:pt>
                <c:pt idx="10">
                  <c:v>10.714285714285714</c:v>
                </c:pt>
                <c:pt idx="11">
                  <c:v>9.1260634184068063</c:v>
                </c:pt>
                <c:pt idx="12">
                  <c:v>17.616724143453517</c:v>
                </c:pt>
                <c:pt idx="13">
                  <c:v>5.8825217366351978</c:v>
                </c:pt>
                <c:pt idx="14">
                  <c:v>8.4009269988412516</c:v>
                </c:pt>
                <c:pt idx="15">
                  <c:v>7.4386312918422997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CC-43E9-A55A-3357FBDF82CC}"/>
            </c:ext>
          </c:extLst>
        </c:ser>
        <c:ser>
          <c:idx val="2"/>
          <c:order val="2"/>
          <c:tx>
            <c:strRef>
              <c:f>'5. Network reliability'!$G$261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reliability'!$D$262:$D$277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Barwon </c:v>
                </c:pt>
                <c:pt idx="3">
                  <c:v>City West </c:v>
                </c:pt>
                <c:pt idx="4">
                  <c:v>Coliban </c:v>
                </c:pt>
                <c:pt idx="5">
                  <c:v>South East </c:v>
                </c:pt>
                <c:pt idx="6">
                  <c:v>Central Highlands </c:v>
                </c:pt>
                <c:pt idx="7">
                  <c:v>South Gippsland </c:v>
                </c:pt>
                <c:pt idx="8">
                  <c:v>Western </c:v>
                </c:pt>
                <c:pt idx="9">
                  <c:v>Lower Murray </c:v>
                </c:pt>
                <c:pt idx="10">
                  <c:v>North East </c:v>
                </c:pt>
                <c:pt idx="11">
                  <c:v>Goulburn Valley </c:v>
                </c:pt>
                <c:pt idx="12">
                  <c:v>Wannon </c:v>
                </c:pt>
                <c:pt idx="13">
                  <c:v>East Gippsland </c:v>
                </c:pt>
                <c:pt idx="14">
                  <c:v>Gippsland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reliability'!$G$262:$G$277</c:f>
              <c:numCache>
                <c:formatCode>_-* #,##0.0_-;\-* #,##0.0_-;_-* "-"??_-;_-@_-</c:formatCode>
                <c:ptCount val="16"/>
                <c:pt idx="0">
                  <c:v>42.105263157894733</c:v>
                </c:pt>
                <c:pt idx="1">
                  <c:v>30.721649484536083</c:v>
                </c:pt>
                <c:pt idx="2">
                  <c:v>24.933687002652519</c:v>
                </c:pt>
                <c:pt idx="3">
                  <c:v>21.298624463836713</c:v>
                </c:pt>
                <c:pt idx="4">
                  <c:v>29.757948235486609</c:v>
                </c:pt>
                <c:pt idx="5">
                  <c:v>16.247521652927059</c:v>
                </c:pt>
                <c:pt idx="6">
                  <c:v>19.134078212290504</c:v>
                </c:pt>
                <c:pt idx="7">
                  <c:v>13.4</c:v>
                </c:pt>
                <c:pt idx="8">
                  <c:v>12.736966824644549</c:v>
                </c:pt>
                <c:pt idx="9">
                  <c:v>14.552183363637617</c:v>
                </c:pt>
                <c:pt idx="10">
                  <c:v>10.252848472821682</c:v>
                </c:pt>
                <c:pt idx="11">
                  <c:v>6.1973986228003062</c:v>
                </c:pt>
                <c:pt idx="12">
                  <c:v>12.433581296493093</c:v>
                </c:pt>
                <c:pt idx="13">
                  <c:v>7.6379066478076378</c:v>
                </c:pt>
                <c:pt idx="14">
                  <c:v>9.1382301908617691</c:v>
                </c:pt>
                <c:pt idx="15">
                  <c:v>5.9729047321695221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CC-43E9-A55A-3357FBDF82CC}"/>
            </c:ext>
          </c:extLst>
        </c:ser>
        <c:ser>
          <c:idx val="3"/>
          <c:order val="3"/>
          <c:tx>
            <c:strRef>
              <c:f>'5. Network reliability'!$H$261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reliability'!$D$262:$D$277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Barwon </c:v>
                </c:pt>
                <c:pt idx="3">
                  <c:v>City West </c:v>
                </c:pt>
                <c:pt idx="4">
                  <c:v>Coliban </c:v>
                </c:pt>
                <c:pt idx="5">
                  <c:v>South East </c:v>
                </c:pt>
                <c:pt idx="6">
                  <c:v>Central Highlands </c:v>
                </c:pt>
                <c:pt idx="7">
                  <c:v>South Gippsland </c:v>
                </c:pt>
                <c:pt idx="8">
                  <c:v>Western </c:v>
                </c:pt>
                <c:pt idx="9">
                  <c:v>Lower Murray </c:v>
                </c:pt>
                <c:pt idx="10">
                  <c:v>North East </c:v>
                </c:pt>
                <c:pt idx="11">
                  <c:v>Goulburn Valley </c:v>
                </c:pt>
                <c:pt idx="12">
                  <c:v>Wannon </c:v>
                </c:pt>
                <c:pt idx="13">
                  <c:v>East Gippsland </c:v>
                </c:pt>
                <c:pt idx="14">
                  <c:v>Gippsland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reliability'!$H$262:$H$277</c:f>
              <c:numCache>
                <c:formatCode>_-* #,##0.0_-;\-* #,##0.0_-;_-* "-"??_-;_-@_-</c:formatCode>
                <c:ptCount val="16"/>
                <c:pt idx="0">
                  <c:v>42.984473835537663</c:v>
                </c:pt>
                <c:pt idx="1">
                  <c:v>38.399575830495344</c:v>
                </c:pt>
                <c:pt idx="2">
                  <c:v>32.291666666666671</c:v>
                </c:pt>
                <c:pt idx="3">
                  <c:v>24.159717860982166</c:v>
                </c:pt>
                <c:pt idx="4">
                  <c:v>20.528184642698623</c:v>
                </c:pt>
                <c:pt idx="5">
                  <c:v>18.990211231324057</c:v>
                </c:pt>
                <c:pt idx="6">
                  <c:v>20.468642315644384</c:v>
                </c:pt>
                <c:pt idx="7">
                  <c:v>21.936758893280633</c:v>
                </c:pt>
                <c:pt idx="8">
                  <c:v>18.071428571428573</c:v>
                </c:pt>
                <c:pt idx="9">
                  <c:v>17.325227963525837</c:v>
                </c:pt>
                <c:pt idx="10">
                  <c:v>10.294201750014299</c:v>
                </c:pt>
                <c:pt idx="11">
                  <c:v>10.347432024169184</c:v>
                </c:pt>
                <c:pt idx="12">
                  <c:v>12.064768758598793</c:v>
                </c:pt>
                <c:pt idx="13">
                  <c:v>6.8917018284106888</c:v>
                </c:pt>
                <c:pt idx="14">
                  <c:v>7.7752553916004539</c:v>
                </c:pt>
                <c:pt idx="15">
                  <c:v>6.3829787234042552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CC-43E9-A55A-3357FBDF82CC}"/>
            </c:ext>
          </c:extLst>
        </c:ser>
        <c:ser>
          <c:idx val="4"/>
          <c:order val="4"/>
          <c:tx>
            <c:strRef>
              <c:f>'5. Network reliability'!$I$261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reliability'!$D$262:$D$277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Barwon </c:v>
                </c:pt>
                <c:pt idx="3">
                  <c:v>City West </c:v>
                </c:pt>
                <c:pt idx="4">
                  <c:v>Coliban </c:v>
                </c:pt>
                <c:pt idx="5">
                  <c:v>South East </c:v>
                </c:pt>
                <c:pt idx="6">
                  <c:v>Central Highlands </c:v>
                </c:pt>
                <c:pt idx="7">
                  <c:v>South Gippsland </c:v>
                </c:pt>
                <c:pt idx="8">
                  <c:v>Western </c:v>
                </c:pt>
                <c:pt idx="9">
                  <c:v>Lower Murray </c:v>
                </c:pt>
                <c:pt idx="10">
                  <c:v>North East </c:v>
                </c:pt>
                <c:pt idx="11">
                  <c:v>Goulburn Valley </c:v>
                </c:pt>
                <c:pt idx="12">
                  <c:v>Wannon </c:v>
                </c:pt>
                <c:pt idx="13">
                  <c:v>East Gippsland </c:v>
                </c:pt>
                <c:pt idx="14">
                  <c:v>Gippsland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reliability'!$I$262:$I$277</c:f>
              <c:numCache>
                <c:formatCode>_-* #,##0.0_-;\-* #,##0.0_-;_-* "-"??_-;_-@_-</c:formatCode>
                <c:ptCount val="16"/>
                <c:pt idx="0">
                  <c:v>43.19127564930406</c:v>
                </c:pt>
                <c:pt idx="1">
                  <c:v>42.391632304133559</c:v>
                </c:pt>
                <c:pt idx="2">
                  <c:v>32.773109243697476</c:v>
                </c:pt>
                <c:pt idx="3">
                  <c:v>24.533685208569096</c:v>
                </c:pt>
                <c:pt idx="4">
                  <c:v>22.255340288127172</c:v>
                </c:pt>
                <c:pt idx="5">
                  <c:v>20.742781348841955</c:v>
                </c:pt>
                <c:pt idx="6">
                  <c:v>19.147496617050066</c:v>
                </c:pt>
                <c:pt idx="7">
                  <c:v>18.395303326810176</c:v>
                </c:pt>
                <c:pt idx="8">
                  <c:v>17.285617825793384</c:v>
                </c:pt>
                <c:pt idx="9">
                  <c:v>14.564564564564563</c:v>
                </c:pt>
                <c:pt idx="10">
                  <c:v>13.853781839393351</c:v>
                </c:pt>
                <c:pt idx="11">
                  <c:v>13.821751701569701</c:v>
                </c:pt>
                <c:pt idx="12">
                  <c:v>9.154329366457274</c:v>
                </c:pt>
                <c:pt idx="13">
                  <c:v>7.7868852459016393</c:v>
                </c:pt>
                <c:pt idx="14">
                  <c:v>6.8887634105025413</c:v>
                </c:pt>
                <c:pt idx="15">
                  <c:v>3.6288232244686367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CC-43E9-A55A-3357FBDF8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8907648"/>
        <c:axId val="138909184"/>
      </c:barChart>
      <c:catAx>
        <c:axId val="13890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09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9091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076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reliability'!$E$282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reliability'!$D$283:$D$298</c:f>
              <c:strCache>
                <c:ptCount val="16"/>
                <c:pt idx="0">
                  <c:v>Yarra Valley </c:v>
                </c:pt>
                <c:pt idx="1">
                  <c:v>Coliban </c:v>
                </c:pt>
                <c:pt idx="2">
                  <c:v>Barwon </c:v>
                </c:pt>
                <c:pt idx="3">
                  <c:v>GWMWater</c:v>
                </c:pt>
                <c:pt idx="4">
                  <c:v>South East </c:v>
                </c:pt>
                <c:pt idx="5">
                  <c:v>East Gippsland </c:v>
                </c:pt>
                <c:pt idx="6">
                  <c:v>Central Highlands </c:v>
                </c:pt>
                <c:pt idx="7">
                  <c:v>South Gippsland </c:v>
                </c:pt>
                <c:pt idx="8">
                  <c:v>North East </c:v>
                </c:pt>
                <c:pt idx="9">
                  <c:v>Wannon </c:v>
                </c:pt>
                <c:pt idx="10">
                  <c:v>Western </c:v>
                </c:pt>
                <c:pt idx="11">
                  <c:v>City West </c:v>
                </c:pt>
                <c:pt idx="12">
                  <c:v>Gippsland </c:v>
                </c:pt>
                <c:pt idx="13">
                  <c:v>Goulburn Valley </c:v>
                </c:pt>
                <c:pt idx="14">
                  <c:v>Lower Murray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reliability'!$E$283:$E$298</c:f>
              <c:numCache>
                <c:formatCode>_-* #,##0.0_-;\-* #,##0.0_-;_-* "-"??_-;_-@_-</c:formatCode>
                <c:ptCount val="16"/>
                <c:pt idx="0">
                  <c:v>15.246606468615642</c:v>
                </c:pt>
                <c:pt idx="1">
                  <c:v>39.895561357702348</c:v>
                </c:pt>
                <c:pt idx="2">
                  <c:v>18.617439120188529</c:v>
                </c:pt>
                <c:pt idx="3">
                  <c:v>19.52150300895347</c:v>
                </c:pt>
                <c:pt idx="4">
                  <c:v>9.4055070865630981</c:v>
                </c:pt>
                <c:pt idx="5">
                  <c:v>5.6439942112879882</c:v>
                </c:pt>
                <c:pt idx="6">
                  <c:v>7.9684134960516868</c:v>
                </c:pt>
                <c:pt idx="7">
                  <c:v>11.92468619246862</c:v>
                </c:pt>
                <c:pt idx="8">
                  <c:v>1.0096760622633572</c:v>
                </c:pt>
                <c:pt idx="9">
                  <c:v>11.614152059361222</c:v>
                </c:pt>
                <c:pt idx="10">
                  <c:v>5.0914876690533015</c:v>
                </c:pt>
                <c:pt idx="11">
                  <c:v>4.4113033160262418</c:v>
                </c:pt>
                <c:pt idx="12">
                  <c:v>4.1380596579981122</c:v>
                </c:pt>
                <c:pt idx="13">
                  <c:v>3.147128245476003</c:v>
                </c:pt>
                <c:pt idx="14">
                  <c:v>2.8129395218002817</c:v>
                </c:pt>
                <c:pt idx="15">
                  <c:v>3.6383991043940664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79-491A-9D35-A670E02EA940}"/>
            </c:ext>
          </c:extLst>
        </c:ser>
        <c:ser>
          <c:idx val="1"/>
          <c:order val="1"/>
          <c:tx>
            <c:strRef>
              <c:f>'5. Network reliability'!$F$282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reliability'!$D$283:$D$298</c:f>
              <c:strCache>
                <c:ptCount val="16"/>
                <c:pt idx="0">
                  <c:v>Yarra Valley </c:v>
                </c:pt>
                <c:pt idx="1">
                  <c:v>Coliban </c:v>
                </c:pt>
                <c:pt idx="2">
                  <c:v>Barwon </c:v>
                </c:pt>
                <c:pt idx="3">
                  <c:v>GWMWater</c:v>
                </c:pt>
                <c:pt idx="4">
                  <c:v>South East </c:v>
                </c:pt>
                <c:pt idx="5">
                  <c:v>East Gippsland </c:v>
                </c:pt>
                <c:pt idx="6">
                  <c:v>Central Highlands </c:v>
                </c:pt>
                <c:pt idx="7">
                  <c:v>South Gippsland </c:v>
                </c:pt>
                <c:pt idx="8">
                  <c:v>North East </c:v>
                </c:pt>
                <c:pt idx="9">
                  <c:v>Wannon </c:v>
                </c:pt>
                <c:pt idx="10">
                  <c:v>Western </c:v>
                </c:pt>
                <c:pt idx="11">
                  <c:v>City West </c:v>
                </c:pt>
                <c:pt idx="12">
                  <c:v>Gippsland </c:v>
                </c:pt>
                <c:pt idx="13">
                  <c:v>Goulburn Valley </c:v>
                </c:pt>
                <c:pt idx="14">
                  <c:v>Lower Murray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reliability'!$F$283:$F$298</c:f>
              <c:numCache>
                <c:formatCode>_-* #,##0.0_-;\-* #,##0.0_-;_-* "-"??_-;_-@_-</c:formatCode>
                <c:ptCount val="16"/>
                <c:pt idx="0">
                  <c:v>25.852198119649145</c:v>
                </c:pt>
                <c:pt idx="1">
                  <c:v>25.696594427244584</c:v>
                </c:pt>
                <c:pt idx="2">
                  <c:v>13.964313421256788</c:v>
                </c:pt>
                <c:pt idx="3">
                  <c:v>16.319393851085533</c:v>
                </c:pt>
                <c:pt idx="4">
                  <c:v>10.081393991489181</c:v>
                </c:pt>
                <c:pt idx="5">
                  <c:v>6.3129501563889914</c:v>
                </c:pt>
                <c:pt idx="6">
                  <c:v>0.99150141643059486</c:v>
                </c:pt>
                <c:pt idx="7">
                  <c:v>9.1666666666666661</c:v>
                </c:pt>
                <c:pt idx="8">
                  <c:v>3.1561461794019934</c:v>
                </c:pt>
                <c:pt idx="9">
                  <c:v>12.598626963197061</c:v>
                </c:pt>
                <c:pt idx="10">
                  <c:v>4.5153756325418444</c:v>
                </c:pt>
                <c:pt idx="11">
                  <c:v>4.7342770944534696</c:v>
                </c:pt>
                <c:pt idx="12">
                  <c:v>4.2873696407879489</c:v>
                </c:pt>
                <c:pt idx="13">
                  <c:v>1.2374323279195669</c:v>
                </c:pt>
                <c:pt idx="14">
                  <c:v>2.6275115919629055</c:v>
                </c:pt>
                <c:pt idx="15">
                  <c:v>4.4080778025732155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79-491A-9D35-A670E02EA940}"/>
            </c:ext>
          </c:extLst>
        </c:ser>
        <c:ser>
          <c:idx val="2"/>
          <c:order val="2"/>
          <c:tx>
            <c:strRef>
              <c:f>'5. Network reliability'!$G$282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reliability'!$D$283:$D$298</c:f>
              <c:strCache>
                <c:ptCount val="16"/>
                <c:pt idx="0">
                  <c:v>Yarra Valley </c:v>
                </c:pt>
                <c:pt idx="1">
                  <c:v>Coliban </c:v>
                </c:pt>
                <c:pt idx="2">
                  <c:v>Barwon </c:v>
                </c:pt>
                <c:pt idx="3">
                  <c:v>GWMWater</c:v>
                </c:pt>
                <c:pt idx="4">
                  <c:v>South East </c:v>
                </c:pt>
                <c:pt idx="5">
                  <c:v>East Gippsland </c:v>
                </c:pt>
                <c:pt idx="6">
                  <c:v>Central Highlands </c:v>
                </c:pt>
                <c:pt idx="7">
                  <c:v>South Gippsland </c:v>
                </c:pt>
                <c:pt idx="8">
                  <c:v>North East </c:v>
                </c:pt>
                <c:pt idx="9">
                  <c:v>Wannon </c:v>
                </c:pt>
                <c:pt idx="10">
                  <c:v>Western </c:v>
                </c:pt>
                <c:pt idx="11">
                  <c:v>City West </c:v>
                </c:pt>
                <c:pt idx="12">
                  <c:v>Gippsland </c:v>
                </c:pt>
                <c:pt idx="13">
                  <c:v>Goulburn Valley </c:v>
                </c:pt>
                <c:pt idx="14">
                  <c:v>Lower Murray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reliability'!$G$283:$G$298</c:f>
              <c:numCache>
                <c:formatCode>_-* #,##0.0_-;\-* #,##0.0_-;_-* "-"??_-;_-@_-</c:formatCode>
                <c:ptCount val="16"/>
                <c:pt idx="0">
                  <c:v>16.123711340206185</c:v>
                </c:pt>
                <c:pt idx="1">
                  <c:v>18.918283242491487</c:v>
                </c:pt>
                <c:pt idx="2">
                  <c:v>11.860553239863584</c:v>
                </c:pt>
                <c:pt idx="3">
                  <c:v>13.410237923576062</c:v>
                </c:pt>
                <c:pt idx="4">
                  <c:v>8.9324846081602836</c:v>
                </c:pt>
                <c:pt idx="5">
                  <c:v>8.0622347949080613</c:v>
                </c:pt>
                <c:pt idx="6">
                  <c:v>2.5139664804469275</c:v>
                </c:pt>
                <c:pt idx="7">
                  <c:v>6.8000000000000007</c:v>
                </c:pt>
                <c:pt idx="8">
                  <c:v>5.1264242364108412</c:v>
                </c:pt>
                <c:pt idx="9">
                  <c:v>9.6705632306057385</c:v>
                </c:pt>
                <c:pt idx="10">
                  <c:v>4.5912322274881507</c:v>
                </c:pt>
                <c:pt idx="11">
                  <c:v>2.0706996006507916</c:v>
                </c:pt>
                <c:pt idx="12">
                  <c:v>3.8172353961827645</c:v>
                </c:pt>
                <c:pt idx="13">
                  <c:v>1.3006885998469779</c:v>
                </c:pt>
                <c:pt idx="14">
                  <c:v>3.0636175502394982</c:v>
                </c:pt>
                <c:pt idx="15">
                  <c:v>4.0724350446610371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79-491A-9D35-A670E02EA940}"/>
            </c:ext>
          </c:extLst>
        </c:ser>
        <c:ser>
          <c:idx val="3"/>
          <c:order val="3"/>
          <c:tx>
            <c:strRef>
              <c:f>'5. Network reliability'!$H$282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reliability'!$D$283:$D$298</c:f>
              <c:strCache>
                <c:ptCount val="16"/>
                <c:pt idx="0">
                  <c:v>Yarra Valley </c:v>
                </c:pt>
                <c:pt idx="1">
                  <c:v>Coliban </c:v>
                </c:pt>
                <c:pt idx="2">
                  <c:v>Barwon </c:v>
                </c:pt>
                <c:pt idx="3">
                  <c:v>GWMWater</c:v>
                </c:pt>
                <c:pt idx="4">
                  <c:v>South East </c:v>
                </c:pt>
                <c:pt idx="5">
                  <c:v>East Gippsland </c:v>
                </c:pt>
                <c:pt idx="6">
                  <c:v>Central Highlands </c:v>
                </c:pt>
                <c:pt idx="7">
                  <c:v>South Gippsland </c:v>
                </c:pt>
                <c:pt idx="8">
                  <c:v>North East </c:v>
                </c:pt>
                <c:pt idx="9">
                  <c:v>Wannon </c:v>
                </c:pt>
                <c:pt idx="10">
                  <c:v>Western </c:v>
                </c:pt>
                <c:pt idx="11">
                  <c:v>City West </c:v>
                </c:pt>
                <c:pt idx="12">
                  <c:v>Gippsland </c:v>
                </c:pt>
                <c:pt idx="13">
                  <c:v>Goulburn Valley </c:v>
                </c:pt>
                <c:pt idx="14">
                  <c:v>Lower Murray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reliability'!$H$283:$H$298</c:f>
              <c:numCache>
                <c:formatCode>_-* #,##0.0_-;\-* #,##0.0_-;_-* "-"??_-;_-@_-</c:formatCode>
                <c:ptCount val="16"/>
                <c:pt idx="0">
                  <c:v>15.100842221179926</c:v>
                </c:pt>
                <c:pt idx="1">
                  <c:v>18.460234838397287</c:v>
                </c:pt>
                <c:pt idx="2">
                  <c:v>16.964285714285715</c:v>
                </c:pt>
                <c:pt idx="3">
                  <c:v>14.088556641748131</c:v>
                </c:pt>
                <c:pt idx="4">
                  <c:v>10.221535291087068</c:v>
                </c:pt>
                <c:pt idx="5">
                  <c:v>8.8607594936708871</c:v>
                </c:pt>
                <c:pt idx="6">
                  <c:v>5.6512749827705031</c:v>
                </c:pt>
                <c:pt idx="7">
                  <c:v>5.9288537549407119</c:v>
                </c:pt>
                <c:pt idx="8">
                  <c:v>6.2909010694531817</c:v>
                </c:pt>
                <c:pt idx="9">
                  <c:v>11.429780929198857</c:v>
                </c:pt>
                <c:pt idx="10">
                  <c:v>6.2142857142857135</c:v>
                </c:pt>
                <c:pt idx="11">
                  <c:v>4.447533630282563</c:v>
                </c:pt>
                <c:pt idx="12">
                  <c:v>4.426787741203178</c:v>
                </c:pt>
                <c:pt idx="13">
                  <c:v>2.0392749244712989</c:v>
                </c:pt>
                <c:pt idx="14">
                  <c:v>3.0395136778115504</c:v>
                </c:pt>
                <c:pt idx="15">
                  <c:v>2.3936170212765955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79-491A-9D35-A670E02EA940}"/>
            </c:ext>
          </c:extLst>
        </c:ser>
        <c:ser>
          <c:idx val="4"/>
          <c:order val="4"/>
          <c:tx>
            <c:strRef>
              <c:f>'5. Network reliability'!$I$282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reliability'!$D$283:$D$298</c:f>
              <c:strCache>
                <c:ptCount val="16"/>
                <c:pt idx="0">
                  <c:v>Yarra Valley </c:v>
                </c:pt>
                <c:pt idx="1">
                  <c:v>Coliban </c:v>
                </c:pt>
                <c:pt idx="2">
                  <c:v>Barwon </c:v>
                </c:pt>
                <c:pt idx="3">
                  <c:v>GWMWater</c:v>
                </c:pt>
                <c:pt idx="4">
                  <c:v>South East </c:v>
                </c:pt>
                <c:pt idx="5">
                  <c:v>East Gippsland </c:v>
                </c:pt>
                <c:pt idx="6">
                  <c:v>Central Highlands </c:v>
                </c:pt>
                <c:pt idx="7">
                  <c:v>South Gippsland </c:v>
                </c:pt>
                <c:pt idx="8">
                  <c:v>North East </c:v>
                </c:pt>
                <c:pt idx="9">
                  <c:v>Wannon </c:v>
                </c:pt>
                <c:pt idx="10">
                  <c:v>Western </c:v>
                </c:pt>
                <c:pt idx="11">
                  <c:v>City West </c:v>
                </c:pt>
                <c:pt idx="12">
                  <c:v>Gippsland </c:v>
                </c:pt>
                <c:pt idx="13">
                  <c:v>Goulburn Valley </c:v>
                </c:pt>
                <c:pt idx="14">
                  <c:v>Lower Murray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reliability'!$I$283:$I$298</c:f>
              <c:numCache>
                <c:formatCode>_-* #,##0.0_-;\-* #,##0.0_-;_-* "-"??_-;_-@_-</c:formatCode>
                <c:ptCount val="16"/>
                <c:pt idx="0">
                  <c:v>27.426330081464346</c:v>
                </c:pt>
                <c:pt idx="1">
                  <c:v>23.199205166418281</c:v>
                </c:pt>
                <c:pt idx="2">
                  <c:v>17.09901351845086</c:v>
                </c:pt>
                <c:pt idx="3">
                  <c:v>14.636246233318984</c:v>
                </c:pt>
                <c:pt idx="4">
                  <c:v>10.692786450362206</c:v>
                </c:pt>
                <c:pt idx="5">
                  <c:v>8.4699453551912551</c:v>
                </c:pt>
                <c:pt idx="6">
                  <c:v>7.2395128552097425</c:v>
                </c:pt>
                <c:pt idx="7">
                  <c:v>6.262230919765166</c:v>
                </c:pt>
                <c:pt idx="8">
                  <c:v>5.9952038369304557</c:v>
                </c:pt>
                <c:pt idx="9">
                  <c:v>5.6819975378010668</c:v>
                </c:pt>
                <c:pt idx="10">
                  <c:v>4.8615800135043887</c:v>
                </c:pt>
                <c:pt idx="11">
                  <c:v>4.5440841704206338</c:v>
                </c:pt>
                <c:pt idx="12">
                  <c:v>3.839638622247318</c:v>
                </c:pt>
                <c:pt idx="13">
                  <c:v>2.9137746830336129</c:v>
                </c:pt>
                <c:pt idx="14">
                  <c:v>2.4024024024024024</c:v>
                </c:pt>
                <c:pt idx="15">
                  <c:v>1.0368066355624677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79-491A-9D35-A670E02EA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9297152"/>
        <c:axId val="139298688"/>
      </c:barChart>
      <c:catAx>
        <c:axId val="139297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298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29868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2971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reliability'!$E$303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reliability'!$D$304:$D$319</c:f>
              <c:strCache>
                <c:ptCount val="16"/>
                <c:pt idx="0">
                  <c:v>City West </c:v>
                </c:pt>
                <c:pt idx="1">
                  <c:v>East Gippsland </c:v>
                </c:pt>
                <c:pt idx="2">
                  <c:v>Gippsland </c:v>
                </c:pt>
                <c:pt idx="3">
                  <c:v>Lower Murray </c:v>
                </c:pt>
                <c:pt idx="4">
                  <c:v>North East </c:v>
                </c:pt>
                <c:pt idx="5">
                  <c:v>Wannon </c:v>
                </c:pt>
                <c:pt idx="6">
                  <c:v>Westernport </c:v>
                </c:pt>
                <c:pt idx="7">
                  <c:v>South East </c:v>
                </c:pt>
                <c:pt idx="8">
                  <c:v>Coliban </c:v>
                </c:pt>
                <c:pt idx="9">
                  <c:v>Barwon </c:v>
                </c:pt>
                <c:pt idx="10">
                  <c:v>GWMWater</c:v>
                </c:pt>
                <c:pt idx="11">
                  <c:v>Yarra Valley </c:v>
                </c:pt>
                <c:pt idx="12">
                  <c:v>Western </c:v>
                </c:pt>
                <c:pt idx="13">
                  <c:v>Goulburn Valley </c:v>
                </c:pt>
                <c:pt idx="14">
                  <c:v>Central Highlands </c:v>
                </c:pt>
                <c:pt idx="15">
                  <c:v>South Gippsland </c:v>
                </c:pt>
              </c:strCache>
            </c:strRef>
          </c:cat>
          <c:val>
            <c:numRef>
              <c:f>'5. Network reliability'!$E$304:$E$319</c:f>
              <c:numCache>
                <c:formatCode>_-* #,##0.0_-;\-* #,##0.0_-;_-* "-"??_-;_-@_-</c:formatCode>
                <c:ptCount val="16"/>
                <c:pt idx="0">
                  <c:v>99.465240641711233</c:v>
                </c:pt>
                <c:pt idx="1">
                  <c:v>100</c:v>
                </c:pt>
                <c:pt idx="2">
                  <c:v>98.591549295774655</c:v>
                </c:pt>
                <c:pt idx="3">
                  <c:v>100</c:v>
                </c:pt>
                <c:pt idx="4">
                  <c:v>100</c:v>
                </c:pt>
                <c:pt idx="5">
                  <c:v>94.444444444444443</c:v>
                </c:pt>
                <c:pt idx="6">
                  <c:v>84.615384615384613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99.248120300751879</c:v>
                </c:pt>
                <c:pt idx="11">
                  <c:v>92.174515235457065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16-482E-941D-541E1F23EBD6}"/>
            </c:ext>
          </c:extLst>
        </c:ser>
        <c:ser>
          <c:idx val="1"/>
          <c:order val="1"/>
          <c:tx>
            <c:strRef>
              <c:f>'5. Network reliability'!$F$303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reliability'!$D$304:$D$319</c:f>
              <c:strCache>
                <c:ptCount val="16"/>
                <c:pt idx="0">
                  <c:v>City West </c:v>
                </c:pt>
                <c:pt idx="1">
                  <c:v>East Gippsland </c:v>
                </c:pt>
                <c:pt idx="2">
                  <c:v>Gippsland </c:v>
                </c:pt>
                <c:pt idx="3">
                  <c:v>Lower Murray </c:v>
                </c:pt>
                <c:pt idx="4">
                  <c:v>North East </c:v>
                </c:pt>
                <c:pt idx="5">
                  <c:v>Wannon </c:v>
                </c:pt>
                <c:pt idx="6">
                  <c:v>Westernport </c:v>
                </c:pt>
                <c:pt idx="7">
                  <c:v>South East </c:v>
                </c:pt>
                <c:pt idx="8">
                  <c:v>Coliban </c:v>
                </c:pt>
                <c:pt idx="9">
                  <c:v>Barwon </c:v>
                </c:pt>
                <c:pt idx="10">
                  <c:v>GWMWater</c:v>
                </c:pt>
                <c:pt idx="11">
                  <c:v>Yarra Valley </c:v>
                </c:pt>
                <c:pt idx="12">
                  <c:v>Western </c:v>
                </c:pt>
                <c:pt idx="13">
                  <c:v>Goulburn Valley </c:v>
                </c:pt>
                <c:pt idx="14">
                  <c:v>Central Highlands </c:v>
                </c:pt>
                <c:pt idx="15">
                  <c:v>South Gippsland </c:v>
                </c:pt>
              </c:strCache>
            </c:strRef>
          </c:cat>
          <c:val>
            <c:numRef>
              <c:f>'5. Network reliability'!$F$304:$F$319</c:f>
              <c:numCache>
                <c:formatCode>_-* #,##0.0_-;\-* #,##0.0_-;_-*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99.999999999999972</c:v>
                </c:pt>
                <c:pt idx="5">
                  <c:v>99.152542372881356</c:v>
                </c:pt>
                <c:pt idx="6">
                  <c:v>100</c:v>
                </c:pt>
                <c:pt idx="7">
                  <c:v>99.89473684210526</c:v>
                </c:pt>
                <c:pt idx="8">
                  <c:v>100</c:v>
                </c:pt>
                <c:pt idx="9">
                  <c:v>100</c:v>
                </c:pt>
                <c:pt idx="10">
                  <c:v>99.107142857142861</c:v>
                </c:pt>
                <c:pt idx="11">
                  <c:v>95.245835026412024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16-482E-941D-541E1F23EBD6}"/>
            </c:ext>
          </c:extLst>
        </c:ser>
        <c:ser>
          <c:idx val="2"/>
          <c:order val="2"/>
          <c:tx>
            <c:strRef>
              <c:f>'5. Network reliability'!$G$303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reliability'!$D$304:$D$319</c:f>
              <c:strCache>
                <c:ptCount val="16"/>
                <c:pt idx="0">
                  <c:v>City West </c:v>
                </c:pt>
                <c:pt idx="1">
                  <c:v>East Gippsland </c:v>
                </c:pt>
                <c:pt idx="2">
                  <c:v>Gippsland </c:v>
                </c:pt>
                <c:pt idx="3">
                  <c:v>Lower Murray </c:v>
                </c:pt>
                <c:pt idx="4">
                  <c:v>North East </c:v>
                </c:pt>
                <c:pt idx="5">
                  <c:v>Wannon </c:v>
                </c:pt>
                <c:pt idx="6">
                  <c:v>Westernport </c:v>
                </c:pt>
                <c:pt idx="7">
                  <c:v>South East </c:v>
                </c:pt>
                <c:pt idx="8">
                  <c:v>Coliban </c:v>
                </c:pt>
                <c:pt idx="9">
                  <c:v>Barwon </c:v>
                </c:pt>
                <c:pt idx="10">
                  <c:v>GWMWater</c:v>
                </c:pt>
                <c:pt idx="11">
                  <c:v>Yarra Valley </c:v>
                </c:pt>
                <c:pt idx="12">
                  <c:v>Western </c:v>
                </c:pt>
                <c:pt idx="13">
                  <c:v>Goulburn Valley </c:v>
                </c:pt>
                <c:pt idx="14">
                  <c:v>Central Highlands </c:v>
                </c:pt>
                <c:pt idx="15">
                  <c:v>South Gippsland </c:v>
                </c:pt>
              </c:strCache>
            </c:strRef>
          </c:cat>
          <c:val>
            <c:numRef>
              <c:f>'5. Network reliability'!$G$304:$G$319</c:f>
              <c:numCache>
                <c:formatCode>_-* #,##0.0_-;\-* #,##0.0_-;_-*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96.703296703296701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99.680511182108617</c:v>
                </c:pt>
                <c:pt idx="10">
                  <c:v>96.774193548387103</c:v>
                </c:pt>
                <c:pt idx="11">
                  <c:v>98.081841432225062</c:v>
                </c:pt>
                <c:pt idx="12">
                  <c:v>98.387096774193552</c:v>
                </c:pt>
                <c:pt idx="13">
                  <c:v>94.117647058823522</c:v>
                </c:pt>
                <c:pt idx="14">
                  <c:v>97.222222222222214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16-482E-941D-541E1F23EBD6}"/>
            </c:ext>
          </c:extLst>
        </c:ser>
        <c:ser>
          <c:idx val="3"/>
          <c:order val="3"/>
          <c:tx>
            <c:strRef>
              <c:f>'5. Network reliability'!$H$303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reliability'!$D$304:$D$319</c:f>
              <c:strCache>
                <c:ptCount val="16"/>
                <c:pt idx="0">
                  <c:v>City West </c:v>
                </c:pt>
                <c:pt idx="1">
                  <c:v>East Gippsland </c:v>
                </c:pt>
                <c:pt idx="2">
                  <c:v>Gippsland </c:v>
                </c:pt>
                <c:pt idx="3">
                  <c:v>Lower Murray </c:v>
                </c:pt>
                <c:pt idx="4">
                  <c:v>North East </c:v>
                </c:pt>
                <c:pt idx="5">
                  <c:v>Wannon </c:v>
                </c:pt>
                <c:pt idx="6">
                  <c:v>Westernport </c:v>
                </c:pt>
                <c:pt idx="7">
                  <c:v>South East </c:v>
                </c:pt>
                <c:pt idx="8">
                  <c:v>Coliban </c:v>
                </c:pt>
                <c:pt idx="9">
                  <c:v>Barwon </c:v>
                </c:pt>
                <c:pt idx="10">
                  <c:v>GWMWater</c:v>
                </c:pt>
                <c:pt idx="11">
                  <c:v>Yarra Valley </c:v>
                </c:pt>
                <c:pt idx="12">
                  <c:v>Western </c:v>
                </c:pt>
                <c:pt idx="13">
                  <c:v>Goulburn Valley </c:v>
                </c:pt>
                <c:pt idx="14">
                  <c:v>Central Highlands </c:v>
                </c:pt>
                <c:pt idx="15">
                  <c:v>South Gippsland </c:v>
                </c:pt>
              </c:strCache>
            </c:strRef>
          </c:cat>
          <c:val>
            <c:numRef>
              <c:f>'5. Network reliability'!$H$304:$H$319</c:f>
              <c:numCache>
                <c:formatCode>_-* #,##0.0_-;\-* #,##0.0_-;_-* "-"??_-;_-@_-</c:formatCode>
                <c:ptCount val="16"/>
                <c:pt idx="0">
                  <c:v>100</c:v>
                </c:pt>
                <c:pt idx="1">
                  <c:v>98.412698412698404</c:v>
                </c:pt>
                <c:pt idx="2">
                  <c:v>100</c:v>
                </c:pt>
                <c:pt idx="3">
                  <c:v>100</c:v>
                </c:pt>
                <c:pt idx="4">
                  <c:v>96.103896103896105</c:v>
                </c:pt>
                <c:pt idx="5">
                  <c:v>96.296296296296291</c:v>
                </c:pt>
                <c:pt idx="6">
                  <c:v>100</c:v>
                </c:pt>
                <c:pt idx="7">
                  <c:v>99.899193548387103</c:v>
                </c:pt>
                <c:pt idx="8">
                  <c:v>100</c:v>
                </c:pt>
                <c:pt idx="9">
                  <c:v>100</c:v>
                </c:pt>
                <c:pt idx="10">
                  <c:v>98.979591836734699</c:v>
                </c:pt>
                <c:pt idx="11">
                  <c:v>96.961512491559759</c:v>
                </c:pt>
                <c:pt idx="12">
                  <c:v>97.701149425287355</c:v>
                </c:pt>
                <c:pt idx="13">
                  <c:v>100</c:v>
                </c:pt>
                <c:pt idx="14">
                  <c:v>93.902439024390233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16-482E-941D-541E1F23EBD6}"/>
            </c:ext>
          </c:extLst>
        </c:ser>
        <c:ser>
          <c:idx val="4"/>
          <c:order val="4"/>
          <c:tx>
            <c:strRef>
              <c:f>'5. Network reliability'!$I$303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reliability'!$D$304:$D$319</c:f>
              <c:strCache>
                <c:ptCount val="16"/>
                <c:pt idx="0">
                  <c:v>City West </c:v>
                </c:pt>
                <c:pt idx="1">
                  <c:v>East Gippsland </c:v>
                </c:pt>
                <c:pt idx="2">
                  <c:v>Gippsland </c:v>
                </c:pt>
                <c:pt idx="3">
                  <c:v>Lower Murray </c:v>
                </c:pt>
                <c:pt idx="4">
                  <c:v>North East </c:v>
                </c:pt>
                <c:pt idx="5">
                  <c:v>Wannon </c:v>
                </c:pt>
                <c:pt idx="6">
                  <c:v>Westernport </c:v>
                </c:pt>
                <c:pt idx="7">
                  <c:v>South East </c:v>
                </c:pt>
                <c:pt idx="8">
                  <c:v>Coliban </c:v>
                </c:pt>
                <c:pt idx="9">
                  <c:v>Barwon </c:v>
                </c:pt>
                <c:pt idx="10">
                  <c:v>GWMWater</c:v>
                </c:pt>
                <c:pt idx="11">
                  <c:v>Yarra Valley </c:v>
                </c:pt>
                <c:pt idx="12">
                  <c:v>Western </c:v>
                </c:pt>
                <c:pt idx="13">
                  <c:v>Goulburn Valley </c:v>
                </c:pt>
                <c:pt idx="14">
                  <c:v>Central Highlands </c:v>
                </c:pt>
                <c:pt idx="15">
                  <c:v>South Gippsland </c:v>
                </c:pt>
              </c:strCache>
            </c:strRef>
          </c:cat>
          <c:val>
            <c:numRef>
              <c:f>'5. Network reliability'!$I$304:$I$319</c:f>
              <c:numCache>
                <c:formatCode>_-* #,##0.0_-;\-* #,##0.0_-;_-*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99.809160305343511</c:v>
                </c:pt>
                <c:pt idx="8">
                  <c:v>99.78586723768737</c:v>
                </c:pt>
                <c:pt idx="9">
                  <c:v>99.572649572649567</c:v>
                </c:pt>
                <c:pt idx="10">
                  <c:v>99.019607843137265</c:v>
                </c:pt>
                <c:pt idx="11">
                  <c:v>98.973230656398968</c:v>
                </c:pt>
                <c:pt idx="12">
                  <c:v>98.611111111111114</c:v>
                </c:pt>
                <c:pt idx="13">
                  <c:v>97.435897435897431</c:v>
                </c:pt>
                <c:pt idx="14">
                  <c:v>97.196261682242991</c:v>
                </c:pt>
                <c:pt idx="15">
                  <c:v>93.75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16-482E-941D-541E1F23E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9342208"/>
        <c:axId val="139343744"/>
      </c:barChart>
      <c:catAx>
        <c:axId val="13934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343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34374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3422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reliability'!$E$324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reliability'!$D$325:$D$340</c:f>
              <c:strCache>
                <c:ptCount val="16"/>
                <c:pt idx="0">
                  <c:v>Coliban </c:v>
                </c:pt>
                <c:pt idx="1">
                  <c:v>Yarra Valley </c:v>
                </c:pt>
                <c:pt idx="2">
                  <c:v>Barwon </c:v>
                </c:pt>
                <c:pt idx="3">
                  <c:v>GWMWater</c:v>
                </c:pt>
                <c:pt idx="4">
                  <c:v>East Gippsland </c:v>
                </c:pt>
                <c:pt idx="5">
                  <c:v>North East </c:v>
                </c:pt>
                <c:pt idx="6">
                  <c:v>South Gippsland </c:v>
                </c:pt>
                <c:pt idx="7">
                  <c:v>South East </c:v>
                </c:pt>
                <c:pt idx="8">
                  <c:v>Central Highlands </c:v>
                </c:pt>
                <c:pt idx="9">
                  <c:v>Wannon </c:v>
                </c:pt>
                <c:pt idx="10">
                  <c:v>Western </c:v>
                </c:pt>
                <c:pt idx="11">
                  <c:v>Gippsland </c:v>
                </c:pt>
                <c:pt idx="12">
                  <c:v>Goulburn Valley </c:v>
                </c:pt>
                <c:pt idx="13">
                  <c:v>Westernport </c:v>
                </c:pt>
                <c:pt idx="14">
                  <c:v>City West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reliability'!$E$325:$E$340</c:f>
              <c:numCache>
                <c:formatCode>_-* #,##0.000_-;\-* #,##0.000_-;_-* "-"??_-;_-@_-</c:formatCode>
                <c:ptCount val="16"/>
                <c:pt idx="0">
                  <c:v>0.54018883912359283</c:v>
                </c:pt>
                <c:pt idx="1">
                  <c:v>0.10031838981373987</c:v>
                </c:pt>
                <c:pt idx="2">
                  <c:v>0.19400860129388248</c:v>
                </c:pt>
                <c:pt idx="3">
                  <c:v>0.1916682964991199</c:v>
                </c:pt>
                <c:pt idx="4">
                  <c:v>0.11882620376110767</c:v>
                </c:pt>
                <c:pt idx="5">
                  <c:v>1.1165698972755694E-2</c:v>
                </c:pt>
                <c:pt idx="6">
                  <c:v>0.12804842558640359</c:v>
                </c:pt>
                <c:pt idx="7">
                  <c:v>6.1177151551707588E-2</c:v>
                </c:pt>
                <c:pt idx="8">
                  <c:v>8.7035231861857687E-2</c:v>
                </c:pt>
                <c:pt idx="9">
                  <c:v>9.4062966856636968E-2</c:v>
                </c:pt>
                <c:pt idx="10">
                  <c:v>4.9818255623004966E-2</c:v>
                </c:pt>
                <c:pt idx="11">
                  <c:v>4.145180812787054E-2</c:v>
                </c:pt>
                <c:pt idx="12">
                  <c:v>2.7806466989751328E-2</c:v>
                </c:pt>
                <c:pt idx="13">
                  <c:v>8.3108248493662995E-2</c:v>
                </c:pt>
                <c:pt idx="14">
                  <c:v>2.3487190086526808E-2</c:v>
                </c:pt>
                <c:pt idx="15">
                  <c:v>2.09124812659022E-2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4E-406C-9AFF-D11840391289}"/>
            </c:ext>
          </c:extLst>
        </c:ser>
        <c:ser>
          <c:idx val="1"/>
          <c:order val="1"/>
          <c:tx>
            <c:strRef>
              <c:f>'5. Network reliability'!$F$324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reliability'!$D$325:$D$340</c:f>
              <c:strCache>
                <c:ptCount val="16"/>
                <c:pt idx="0">
                  <c:v>Coliban </c:v>
                </c:pt>
                <c:pt idx="1">
                  <c:v>Yarra Valley </c:v>
                </c:pt>
                <c:pt idx="2">
                  <c:v>Barwon </c:v>
                </c:pt>
                <c:pt idx="3">
                  <c:v>GWMWater</c:v>
                </c:pt>
                <c:pt idx="4">
                  <c:v>East Gippsland </c:v>
                </c:pt>
                <c:pt idx="5">
                  <c:v>North East </c:v>
                </c:pt>
                <c:pt idx="6">
                  <c:v>South Gippsland </c:v>
                </c:pt>
                <c:pt idx="7">
                  <c:v>South East </c:v>
                </c:pt>
                <c:pt idx="8">
                  <c:v>Central Highlands </c:v>
                </c:pt>
                <c:pt idx="9">
                  <c:v>Wannon </c:v>
                </c:pt>
                <c:pt idx="10">
                  <c:v>Western </c:v>
                </c:pt>
                <c:pt idx="11">
                  <c:v>Gippsland </c:v>
                </c:pt>
                <c:pt idx="12">
                  <c:v>Goulburn Valley </c:v>
                </c:pt>
                <c:pt idx="13">
                  <c:v>Westernport </c:v>
                </c:pt>
                <c:pt idx="14">
                  <c:v>City West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reliability'!$F$325:$F$340</c:f>
              <c:numCache>
                <c:formatCode>_-* #,##0.000_-;\-* #,##0.000_-;_-* "-"??_-;_-@_-</c:formatCode>
                <c:ptCount val="16"/>
                <c:pt idx="0">
                  <c:v>0.33256282156438743</c:v>
                </c:pt>
                <c:pt idx="1">
                  <c:v>0.23899021474722346</c:v>
                </c:pt>
                <c:pt idx="2">
                  <c:v>0.15523895191944986</c:v>
                </c:pt>
                <c:pt idx="3">
                  <c:v>0.17860609590370802</c:v>
                </c:pt>
                <c:pt idx="4">
                  <c:v>0.12245522730751569</c:v>
                </c:pt>
                <c:pt idx="5">
                  <c:v>4.8333589647823881E-2</c:v>
                </c:pt>
                <c:pt idx="6">
                  <c:v>0.12411847672778559</c:v>
                </c:pt>
                <c:pt idx="7">
                  <c:v>7.2373081133443637E-2</c:v>
                </c:pt>
                <c:pt idx="8">
                  <c:v>8.4990651028386873E-3</c:v>
                </c:pt>
                <c:pt idx="9">
                  <c:v>0.12331469911213418</c:v>
                </c:pt>
                <c:pt idx="10">
                  <c:v>3.9101379212284938E-2</c:v>
                </c:pt>
                <c:pt idx="11">
                  <c:v>3.2524556039810061E-2</c:v>
                </c:pt>
                <c:pt idx="12">
                  <c:v>1.3741656851197484E-2</c:v>
                </c:pt>
                <c:pt idx="13">
                  <c:v>0.1016742357486613</c:v>
                </c:pt>
                <c:pt idx="14">
                  <c:v>2.6064449450833384E-2</c:v>
                </c:pt>
                <c:pt idx="15">
                  <c:v>3.450655624568668E-2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4E-406C-9AFF-D11840391289}"/>
            </c:ext>
          </c:extLst>
        </c:ser>
        <c:ser>
          <c:idx val="2"/>
          <c:order val="2"/>
          <c:tx>
            <c:strRef>
              <c:f>'5. Network reliability'!$G$324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reliability'!$D$325:$D$340</c:f>
              <c:strCache>
                <c:ptCount val="16"/>
                <c:pt idx="0">
                  <c:v>Coliban </c:v>
                </c:pt>
                <c:pt idx="1">
                  <c:v>Yarra Valley </c:v>
                </c:pt>
                <c:pt idx="2">
                  <c:v>Barwon </c:v>
                </c:pt>
                <c:pt idx="3">
                  <c:v>GWMWater</c:v>
                </c:pt>
                <c:pt idx="4">
                  <c:v>East Gippsland </c:v>
                </c:pt>
                <c:pt idx="5">
                  <c:v>North East </c:v>
                </c:pt>
                <c:pt idx="6">
                  <c:v>South Gippsland </c:v>
                </c:pt>
                <c:pt idx="7">
                  <c:v>South East </c:v>
                </c:pt>
                <c:pt idx="8">
                  <c:v>Central Highlands </c:v>
                </c:pt>
                <c:pt idx="9">
                  <c:v>Wannon </c:v>
                </c:pt>
                <c:pt idx="10">
                  <c:v>Western </c:v>
                </c:pt>
                <c:pt idx="11">
                  <c:v>Gippsland </c:v>
                </c:pt>
                <c:pt idx="12">
                  <c:v>Goulburn Valley </c:v>
                </c:pt>
                <c:pt idx="13">
                  <c:v>Westernport </c:v>
                </c:pt>
                <c:pt idx="14">
                  <c:v>City West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reliability'!$G$325:$G$340</c:f>
              <c:numCache>
                <c:formatCode>_-* #,##0.000_-;\-* #,##0.000_-;_-* "-"??_-;_-@_-</c:formatCode>
                <c:ptCount val="16"/>
                <c:pt idx="0">
                  <c:v>0.2279545855638567</c:v>
                </c:pt>
                <c:pt idx="1">
                  <c:v>0.1366266897151508</c:v>
                </c:pt>
                <c:pt idx="2">
                  <c:v>9.2660706201901311E-2</c:v>
                </c:pt>
                <c:pt idx="3">
                  <c:v>0.13161460147872875</c:v>
                </c:pt>
                <c:pt idx="4">
                  <c:v>0.1311012505042356</c:v>
                </c:pt>
                <c:pt idx="5">
                  <c:v>6.4762644906417977E-2</c:v>
                </c:pt>
                <c:pt idx="6">
                  <c:v>1.6709368385875015E-2</c:v>
                </c:pt>
                <c:pt idx="7">
                  <c:v>6.8321070925981886E-2</c:v>
                </c:pt>
                <c:pt idx="8">
                  <c:v>1.8354134685977443E-2</c:v>
                </c:pt>
                <c:pt idx="9">
                  <c:v>0.11951325510647544</c:v>
                </c:pt>
                <c:pt idx="10">
                  <c:v>4.4093206254451719E-2</c:v>
                </c:pt>
                <c:pt idx="11">
                  <c:v>4.3221437833165254E-2</c:v>
                </c:pt>
                <c:pt idx="12">
                  <c:v>1.5483771072444695E-2</c:v>
                </c:pt>
                <c:pt idx="13">
                  <c:v>7.3109131995214668E-2</c:v>
                </c:pt>
                <c:pt idx="14">
                  <c:v>1.4925307614979743E-2</c:v>
                </c:pt>
                <c:pt idx="15">
                  <c:v>2.0481310803891449E-2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4E-406C-9AFF-D11840391289}"/>
            </c:ext>
          </c:extLst>
        </c:ser>
        <c:ser>
          <c:idx val="3"/>
          <c:order val="3"/>
          <c:tx>
            <c:strRef>
              <c:f>'5. Network reliability'!$H$324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reliability'!$D$325:$D$340</c:f>
              <c:strCache>
                <c:ptCount val="16"/>
                <c:pt idx="0">
                  <c:v>Coliban </c:v>
                </c:pt>
                <c:pt idx="1">
                  <c:v>Yarra Valley </c:v>
                </c:pt>
                <c:pt idx="2">
                  <c:v>Barwon </c:v>
                </c:pt>
                <c:pt idx="3">
                  <c:v>GWMWater</c:v>
                </c:pt>
                <c:pt idx="4">
                  <c:v>East Gippsland </c:v>
                </c:pt>
                <c:pt idx="5">
                  <c:v>North East </c:v>
                </c:pt>
                <c:pt idx="6">
                  <c:v>South Gippsland </c:v>
                </c:pt>
                <c:pt idx="7">
                  <c:v>South East </c:v>
                </c:pt>
                <c:pt idx="8">
                  <c:v>Central Highlands </c:v>
                </c:pt>
                <c:pt idx="9">
                  <c:v>Wannon </c:v>
                </c:pt>
                <c:pt idx="10">
                  <c:v>Western </c:v>
                </c:pt>
                <c:pt idx="11">
                  <c:v>Gippsland </c:v>
                </c:pt>
                <c:pt idx="12">
                  <c:v>Goulburn Valley </c:v>
                </c:pt>
                <c:pt idx="13">
                  <c:v>Westernport </c:v>
                </c:pt>
                <c:pt idx="14">
                  <c:v>City West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reliability'!$H$325:$H$340</c:f>
              <c:numCache>
                <c:formatCode>_-* #,##0.000_-;\-* #,##0.000_-;_-* "-"??_-;_-@_-</c:formatCode>
                <c:ptCount val="16"/>
                <c:pt idx="0">
                  <c:v>0.26599973978286329</c:v>
                </c:pt>
                <c:pt idx="1">
                  <c:v>0.11751787605066732</c:v>
                </c:pt>
                <c:pt idx="2">
                  <c:v>0.15382301465762416</c:v>
                </c:pt>
                <c:pt idx="3">
                  <c:v>0.1343931190723035</c:v>
                </c:pt>
                <c:pt idx="4">
                  <c:v>0.13439522150323543</c:v>
                </c:pt>
                <c:pt idx="5">
                  <c:v>8.6995268306138476E-2</c:v>
                </c:pt>
                <c:pt idx="6">
                  <c:v>7.6682916141753849E-2</c:v>
                </c:pt>
                <c:pt idx="7">
                  <c:v>7.3321197411003236E-2</c:v>
                </c:pt>
                <c:pt idx="8">
                  <c:v>3.4338413238275883E-2</c:v>
                </c:pt>
                <c:pt idx="9">
                  <c:v>0.13769641989308279</c:v>
                </c:pt>
                <c:pt idx="10">
                  <c:v>3.870655592290944E-2</c:v>
                </c:pt>
                <c:pt idx="11">
                  <c:v>3.7735849056603772E-2</c:v>
                </c:pt>
                <c:pt idx="12">
                  <c:v>2.0955574182732608E-2</c:v>
                </c:pt>
                <c:pt idx="13">
                  <c:v>3.8717171065367491E-2</c:v>
                </c:pt>
                <c:pt idx="14">
                  <c:v>1.8523013247148095E-2</c:v>
                </c:pt>
                <c:pt idx="15">
                  <c:v>3.0393083884911524E-2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4E-406C-9AFF-D11840391289}"/>
            </c:ext>
          </c:extLst>
        </c:ser>
        <c:ser>
          <c:idx val="4"/>
          <c:order val="4"/>
          <c:tx>
            <c:strRef>
              <c:f>'5. Network reliability'!$I$324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reliability'!$D$325:$D$340</c:f>
              <c:strCache>
                <c:ptCount val="16"/>
                <c:pt idx="0">
                  <c:v>Coliban </c:v>
                </c:pt>
                <c:pt idx="1">
                  <c:v>Yarra Valley </c:v>
                </c:pt>
                <c:pt idx="2">
                  <c:v>Barwon </c:v>
                </c:pt>
                <c:pt idx="3">
                  <c:v>GWMWater</c:v>
                </c:pt>
                <c:pt idx="4">
                  <c:v>East Gippsland </c:v>
                </c:pt>
                <c:pt idx="5">
                  <c:v>North East </c:v>
                </c:pt>
                <c:pt idx="6">
                  <c:v>South Gippsland </c:v>
                </c:pt>
                <c:pt idx="7">
                  <c:v>South East </c:v>
                </c:pt>
                <c:pt idx="8">
                  <c:v>Central Highlands </c:v>
                </c:pt>
                <c:pt idx="9">
                  <c:v>Wannon </c:v>
                </c:pt>
                <c:pt idx="10">
                  <c:v>Western </c:v>
                </c:pt>
                <c:pt idx="11">
                  <c:v>Gippsland </c:v>
                </c:pt>
                <c:pt idx="12">
                  <c:v>Goulburn Valley </c:v>
                </c:pt>
                <c:pt idx="13">
                  <c:v>Westernport </c:v>
                </c:pt>
                <c:pt idx="14">
                  <c:v>City West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reliability'!$I$325:$I$340</c:f>
              <c:numCache>
                <c:formatCode>_-* #,##0.000_-;\-* #,##0.000_-;_-* "-"??_-;_-@_-</c:formatCode>
                <c:ptCount val="16"/>
                <c:pt idx="0">
                  <c:v>0.36183557056503107</c:v>
                </c:pt>
                <c:pt idx="1">
                  <c:v>0.21725211852764406</c:v>
                </c:pt>
                <c:pt idx="2">
                  <c:v>0.15357306687409003</c:v>
                </c:pt>
                <c:pt idx="3">
                  <c:v>0.13013855928959658</c:v>
                </c:pt>
                <c:pt idx="4">
                  <c:v>0.11382757596753439</c:v>
                </c:pt>
                <c:pt idx="5">
                  <c:v>9.4039956532642313E-2</c:v>
                </c:pt>
                <c:pt idx="6">
                  <c:v>8.6407085381001239E-2</c:v>
                </c:pt>
                <c:pt idx="7">
                  <c:v>7.6319346236738694E-2</c:v>
                </c:pt>
                <c:pt idx="8">
                  <c:v>6.0824329731892758E-2</c:v>
                </c:pt>
                <c:pt idx="9">
                  <c:v>5.0909675517804988E-2</c:v>
                </c:pt>
                <c:pt idx="10">
                  <c:v>4.5291222561067664E-2</c:v>
                </c:pt>
                <c:pt idx="11">
                  <c:v>3.8724267724097337E-2</c:v>
                </c:pt>
                <c:pt idx="12">
                  <c:v>3.3830770965680566E-2</c:v>
                </c:pt>
                <c:pt idx="13">
                  <c:v>3.165759149043941E-2</c:v>
                </c:pt>
                <c:pt idx="14">
                  <c:v>2.0216856732625878E-2</c:v>
                </c:pt>
                <c:pt idx="15">
                  <c:v>1.3392259274139548E-2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4E-406C-9AFF-D11840391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9080448"/>
        <c:axId val="139081984"/>
      </c:barChart>
      <c:catAx>
        <c:axId val="13908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081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0819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080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 Drinking water quality'!$E$9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quality'!$D$10:$D$25</c:f>
              <c:strCache>
                <c:ptCount val="16"/>
                <c:pt idx="0">
                  <c:v>Yarra Valley </c:v>
                </c:pt>
                <c:pt idx="1">
                  <c:v>North East </c:v>
                </c:pt>
                <c:pt idx="2">
                  <c:v>Goulburn Valley </c:v>
                </c:pt>
                <c:pt idx="3">
                  <c:v>Wannon </c:v>
                </c:pt>
                <c:pt idx="4">
                  <c:v>South Gippsland </c:v>
                </c:pt>
                <c:pt idx="5">
                  <c:v>GWMWater</c:v>
                </c:pt>
                <c:pt idx="6">
                  <c:v>Coliban </c:v>
                </c:pt>
                <c:pt idx="7">
                  <c:v>East Gippsland </c:v>
                </c:pt>
                <c:pt idx="8">
                  <c:v>Western </c:v>
                </c:pt>
                <c:pt idx="9">
                  <c:v>South East </c:v>
                </c:pt>
                <c:pt idx="10">
                  <c:v>Gippsland </c:v>
                </c:pt>
                <c:pt idx="11">
                  <c:v>City West </c:v>
                </c:pt>
                <c:pt idx="12">
                  <c:v>Barwon </c:v>
                </c:pt>
                <c:pt idx="13">
                  <c:v>Central Highlands </c:v>
                </c:pt>
                <c:pt idx="14">
                  <c:v>Lower Murray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quality'!$E$10:$E$25</c:f>
              <c:numCache>
                <c:formatCode>_(* #,##0.00_);_(* \(#,##0.00\);_(* "-"??_);_(@_)</c:formatCode>
                <c:ptCount val="16"/>
                <c:pt idx="0">
                  <c:v>0.28459911118312475</c:v>
                </c:pt>
                <c:pt idx="1">
                  <c:v>5.0427626270776182E-2</c:v>
                </c:pt>
                <c:pt idx="2">
                  <c:v>0.33195890698161995</c:v>
                </c:pt>
                <c:pt idx="3">
                  <c:v>0.3320303301464701</c:v>
                </c:pt>
                <c:pt idx="4">
                  <c:v>0.32780271319784154</c:v>
                </c:pt>
                <c:pt idx="5">
                  <c:v>0.2846930060418183</c:v>
                </c:pt>
                <c:pt idx="6">
                  <c:v>0.29906593106462009</c:v>
                </c:pt>
                <c:pt idx="7">
                  <c:v>3.8865137971239798E-2</c:v>
                </c:pt>
                <c:pt idx="8">
                  <c:v>0.41058545829316129</c:v>
                </c:pt>
                <c:pt idx="9">
                  <c:v>0.17494010501907559</c:v>
                </c:pt>
                <c:pt idx="10">
                  <c:v>0.33858383630207567</c:v>
                </c:pt>
                <c:pt idx="11">
                  <c:v>5.6612609002569696E-2</c:v>
                </c:pt>
                <c:pt idx="12">
                  <c:v>0.20341042676564211</c:v>
                </c:pt>
                <c:pt idx="13">
                  <c:v>0.24171167676285399</c:v>
                </c:pt>
                <c:pt idx="14">
                  <c:v>8.7233786547948514E-2</c:v>
                </c:pt>
                <c:pt idx="15">
                  <c:v>0.25043826696719257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4E-4BD9-837E-D2775C46C551}"/>
            </c:ext>
          </c:extLst>
        </c:ser>
        <c:ser>
          <c:idx val="1"/>
          <c:order val="1"/>
          <c:tx>
            <c:strRef>
              <c:f>'6. Drinking water quality'!$F$9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quality'!$D$10:$D$25</c:f>
              <c:strCache>
                <c:ptCount val="16"/>
                <c:pt idx="0">
                  <c:v>Yarra Valley </c:v>
                </c:pt>
                <c:pt idx="1">
                  <c:v>North East </c:v>
                </c:pt>
                <c:pt idx="2">
                  <c:v>Goulburn Valley </c:v>
                </c:pt>
                <c:pt idx="3">
                  <c:v>Wannon </c:v>
                </c:pt>
                <c:pt idx="4">
                  <c:v>South Gippsland </c:v>
                </c:pt>
                <c:pt idx="5">
                  <c:v>GWMWater</c:v>
                </c:pt>
                <c:pt idx="6">
                  <c:v>Coliban </c:v>
                </c:pt>
                <c:pt idx="7">
                  <c:v>East Gippsland </c:v>
                </c:pt>
                <c:pt idx="8">
                  <c:v>Western </c:v>
                </c:pt>
                <c:pt idx="9">
                  <c:v>South East </c:v>
                </c:pt>
                <c:pt idx="10">
                  <c:v>Gippsland </c:v>
                </c:pt>
                <c:pt idx="11">
                  <c:v>City West </c:v>
                </c:pt>
                <c:pt idx="12">
                  <c:v>Barwon </c:v>
                </c:pt>
                <c:pt idx="13">
                  <c:v>Central Highlands </c:v>
                </c:pt>
                <c:pt idx="14">
                  <c:v>Lower Murray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quality'!$F$10:$F$25</c:f>
              <c:numCache>
                <c:formatCode>_(* #,##0.00_);_(* \(#,##0.00\);_(* "-"??_);_(@_)</c:formatCode>
                <c:ptCount val="16"/>
                <c:pt idx="0">
                  <c:v>0.3023398810541329</c:v>
                </c:pt>
                <c:pt idx="1">
                  <c:v>8.7522129174706101E-2</c:v>
                </c:pt>
                <c:pt idx="2">
                  <c:v>0.33867261071656901</c:v>
                </c:pt>
                <c:pt idx="3">
                  <c:v>0.35776083804891734</c:v>
                </c:pt>
                <c:pt idx="4">
                  <c:v>0.4539106145251397</c:v>
                </c:pt>
                <c:pt idx="5">
                  <c:v>0.2363842662632375</c:v>
                </c:pt>
                <c:pt idx="6">
                  <c:v>0.6067715707293394</c:v>
                </c:pt>
                <c:pt idx="7">
                  <c:v>0.29838022165387895</c:v>
                </c:pt>
                <c:pt idx="8">
                  <c:v>0.22656425747983416</c:v>
                </c:pt>
                <c:pt idx="9">
                  <c:v>0.13983096468561584</c:v>
                </c:pt>
                <c:pt idx="10">
                  <c:v>0.23556098412144477</c:v>
                </c:pt>
                <c:pt idx="11">
                  <c:v>9.7822933743515E-2</c:v>
                </c:pt>
                <c:pt idx="12">
                  <c:v>0.15946482050484229</c:v>
                </c:pt>
                <c:pt idx="13">
                  <c:v>0.23442879957802815</c:v>
                </c:pt>
                <c:pt idx="14">
                  <c:v>0.38628537206168589</c:v>
                </c:pt>
                <c:pt idx="15">
                  <c:v>0.12254901960784315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4E-4BD9-837E-D2775C46C551}"/>
            </c:ext>
          </c:extLst>
        </c:ser>
        <c:ser>
          <c:idx val="2"/>
          <c:order val="2"/>
          <c:tx>
            <c:strRef>
              <c:f>'6. Drinking water quality'!$G$9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quality'!$D$10:$D$25</c:f>
              <c:strCache>
                <c:ptCount val="16"/>
                <c:pt idx="0">
                  <c:v>Yarra Valley </c:v>
                </c:pt>
                <c:pt idx="1">
                  <c:v>North East </c:v>
                </c:pt>
                <c:pt idx="2">
                  <c:v>Goulburn Valley </c:v>
                </c:pt>
                <c:pt idx="3">
                  <c:v>Wannon </c:v>
                </c:pt>
                <c:pt idx="4">
                  <c:v>South Gippsland </c:v>
                </c:pt>
                <c:pt idx="5">
                  <c:v>GWMWater</c:v>
                </c:pt>
                <c:pt idx="6">
                  <c:v>Coliban </c:v>
                </c:pt>
                <c:pt idx="7">
                  <c:v>East Gippsland </c:v>
                </c:pt>
                <c:pt idx="8">
                  <c:v>Western </c:v>
                </c:pt>
                <c:pt idx="9">
                  <c:v>South East </c:v>
                </c:pt>
                <c:pt idx="10">
                  <c:v>Gippsland </c:v>
                </c:pt>
                <c:pt idx="11">
                  <c:v>City West </c:v>
                </c:pt>
                <c:pt idx="12">
                  <c:v>Barwon </c:v>
                </c:pt>
                <c:pt idx="13">
                  <c:v>Central Highlands </c:v>
                </c:pt>
                <c:pt idx="14">
                  <c:v>Lower Murray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quality'!$G$10:$G$25</c:f>
              <c:numCache>
                <c:formatCode>_(* #,##0.00_);_(* \(#,##0.00\);_(* "-"??_);_(@_)</c:formatCode>
                <c:ptCount val="16"/>
                <c:pt idx="0">
                  <c:v>0.3231396407066186</c:v>
                </c:pt>
                <c:pt idx="1">
                  <c:v>0.21528946647355857</c:v>
                </c:pt>
                <c:pt idx="2">
                  <c:v>0.20285704544679692</c:v>
                </c:pt>
                <c:pt idx="3">
                  <c:v>0.49918736939865332</c:v>
                </c:pt>
                <c:pt idx="4">
                  <c:v>0.87865698016885907</c:v>
                </c:pt>
                <c:pt idx="5">
                  <c:v>0.27021931753911893</c:v>
                </c:pt>
                <c:pt idx="6">
                  <c:v>0.25651931204976208</c:v>
                </c:pt>
                <c:pt idx="7">
                  <c:v>0.21043771043771045</c:v>
                </c:pt>
                <c:pt idx="8">
                  <c:v>0.26161493359597421</c:v>
                </c:pt>
                <c:pt idx="9">
                  <c:v>0.21449796325328468</c:v>
                </c:pt>
                <c:pt idx="10">
                  <c:v>0.23069868745343039</c:v>
                </c:pt>
                <c:pt idx="11">
                  <c:v>7.1888533561052972E-2</c:v>
                </c:pt>
                <c:pt idx="12">
                  <c:v>8.2221758407174828E-2</c:v>
                </c:pt>
                <c:pt idx="13">
                  <c:v>0.20268813340041691</c:v>
                </c:pt>
                <c:pt idx="14">
                  <c:v>0.10083335804739167</c:v>
                </c:pt>
                <c:pt idx="15">
                  <c:v>0.18149918325367537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4E-4BD9-837E-D2775C46C551}"/>
            </c:ext>
          </c:extLst>
        </c:ser>
        <c:ser>
          <c:idx val="3"/>
          <c:order val="3"/>
          <c:tx>
            <c:strRef>
              <c:f>'6. Drinking water quality'!$H$9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quality'!$D$10:$D$25</c:f>
              <c:strCache>
                <c:ptCount val="16"/>
                <c:pt idx="0">
                  <c:v>Yarra Valley </c:v>
                </c:pt>
                <c:pt idx="1">
                  <c:v>North East </c:v>
                </c:pt>
                <c:pt idx="2">
                  <c:v>Goulburn Valley </c:v>
                </c:pt>
                <c:pt idx="3">
                  <c:v>Wannon </c:v>
                </c:pt>
                <c:pt idx="4">
                  <c:v>South Gippsland </c:v>
                </c:pt>
                <c:pt idx="5">
                  <c:v>GWMWater</c:v>
                </c:pt>
                <c:pt idx="6">
                  <c:v>Coliban </c:v>
                </c:pt>
                <c:pt idx="7">
                  <c:v>East Gippsland </c:v>
                </c:pt>
                <c:pt idx="8">
                  <c:v>Western </c:v>
                </c:pt>
                <c:pt idx="9">
                  <c:v>South East </c:v>
                </c:pt>
                <c:pt idx="10">
                  <c:v>Gippsland </c:v>
                </c:pt>
                <c:pt idx="11">
                  <c:v>City West </c:v>
                </c:pt>
                <c:pt idx="12">
                  <c:v>Barwon </c:v>
                </c:pt>
                <c:pt idx="13">
                  <c:v>Central Highlands </c:v>
                </c:pt>
                <c:pt idx="14">
                  <c:v>Lower Murray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quality'!$H$10:$H$25</c:f>
              <c:numCache>
                <c:formatCode>_(* #,##0.00_);_(* \(#,##0.00\);_(* "-"??_);_(@_)</c:formatCode>
                <c:ptCount val="16"/>
                <c:pt idx="0">
                  <c:v>0.49541579148483578</c:v>
                </c:pt>
                <c:pt idx="1">
                  <c:v>0.21955588082352712</c:v>
                </c:pt>
                <c:pt idx="2">
                  <c:v>0.28908048874771008</c:v>
                </c:pt>
                <c:pt idx="3">
                  <c:v>0.35102304743429869</c:v>
                </c:pt>
                <c:pt idx="4">
                  <c:v>0.41078677749855019</c:v>
                </c:pt>
                <c:pt idx="5">
                  <c:v>0.22850345885372647</c:v>
                </c:pt>
                <c:pt idx="6">
                  <c:v>0.35173513951724678</c:v>
                </c:pt>
                <c:pt idx="7">
                  <c:v>0.23624005305039786</c:v>
                </c:pt>
                <c:pt idx="8">
                  <c:v>0.19108935632285282</c:v>
                </c:pt>
                <c:pt idx="9">
                  <c:v>0.24433881992447476</c:v>
                </c:pt>
                <c:pt idx="10">
                  <c:v>0.26937071615942232</c:v>
                </c:pt>
                <c:pt idx="11">
                  <c:v>0.11730267259872974</c:v>
                </c:pt>
                <c:pt idx="12">
                  <c:v>0.10761000649370729</c:v>
                </c:pt>
                <c:pt idx="13">
                  <c:v>0.16747825597432939</c:v>
                </c:pt>
                <c:pt idx="14">
                  <c:v>0.1645123384253819</c:v>
                </c:pt>
                <c:pt idx="15">
                  <c:v>0.21831484540948781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4E-4BD9-837E-D2775C46C551}"/>
            </c:ext>
          </c:extLst>
        </c:ser>
        <c:ser>
          <c:idx val="4"/>
          <c:order val="4"/>
          <c:tx>
            <c:strRef>
              <c:f>'6. Drinking water quality'!$I$9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'6. Drinking water quality'!$D$10:$D$25</c:f>
              <c:strCache>
                <c:ptCount val="16"/>
                <c:pt idx="0">
                  <c:v>Yarra Valley </c:v>
                </c:pt>
                <c:pt idx="1">
                  <c:v>North East </c:v>
                </c:pt>
                <c:pt idx="2">
                  <c:v>Goulburn Valley </c:v>
                </c:pt>
                <c:pt idx="3">
                  <c:v>Wannon </c:v>
                </c:pt>
                <c:pt idx="4">
                  <c:v>South Gippsland </c:v>
                </c:pt>
                <c:pt idx="5">
                  <c:v>GWMWater</c:v>
                </c:pt>
                <c:pt idx="6">
                  <c:v>Coliban </c:v>
                </c:pt>
                <c:pt idx="7">
                  <c:v>East Gippsland </c:v>
                </c:pt>
                <c:pt idx="8">
                  <c:v>Western </c:v>
                </c:pt>
                <c:pt idx="9">
                  <c:v>South East </c:v>
                </c:pt>
                <c:pt idx="10">
                  <c:v>Gippsland </c:v>
                </c:pt>
                <c:pt idx="11">
                  <c:v>City West </c:v>
                </c:pt>
                <c:pt idx="12">
                  <c:v>Barwon </c:v>
                </c:pt>
                <c:pt idx="13">
                  <c:v>Central Highlands </c:v>
                </c:pt>
                <c:pt idx="14">
                  <c:v>Lower Murray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quality'!$I$10:$I$25</c:f>
              <c:numCache>
                <c:formatCode>_(* #,##0.00_);_(* \(#,##0.00\);_(* "-"??_);_(@_)</c:formatCode>
                <c:ptCount val="16"/>
                <c:pt idx="0">
                  <c:v>0.50338528390167669</c:v>
                </c:pt>
                <c:pt idx="1">
                  <c:v>0.46673117422733224</c:v>
                </c:pt>
                <c:pt idx="2">
                  <c:v>0.29695250418885516</c:v>
                </c:pt>
                <c:pt idx="3">
                  <c:v>0.29585120289888311</c:v>
                </c:pt>
                <c:pt idx="4">
                  <c:v>0.28154227906088947</c:v>
                </c:pt>
                <c:pt idx="5">
                  <c:v>0.27767378010732563</c:v>
                </c:pt>
                <c:pt idx="6">
                  <c:v>0.27667322961304353</c:v>
                </c:pt>
                <c:pt idx="7">
                  <c:v>0.26996073298429318</c:v>
                </c:pt>
                <c:pt idx="8">
                  <c:v>0.22272639238580083</c:v>
                </c:pt>
                <c:pt idx="9">
                  <c:v>0.20642334955952085</c:v>
                </c:pt>
                <c:pt idx="10">
                  <c:v>0.18898600669788643</c:v>
                </c:pt>
                <c:pt idx="11">
                  <c:v>0.15260420614062936</c:v>
                </c:pt>
                <c:pt idx="12">
                  <c:v>0.11881498636944827</c:v>
                </c:pt>
                <c:pt idx="13">
                  <c:v>0.1150732031943212</c:v>
                </c:pt>
                <c:pt idx="14">
                  <c:v>9.9093585147620289E-2</c:v>
                </c:pt>
                <c:pt idx="15">
                  <c:v>8.1131200741770979E-2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4E-4BD9-837E-D2775C46C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4788992"/>
        <c:axId val="134790528"/>
      </c:barChart>
      <c:catAx>
        <c:axId val="13478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790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79052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7889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 Drinking water quality'!$E$51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quality'!$E$52:$E$67</c:f>
              <c:numCache>
                <c:formatCode>_-* #,##0.000_-;\-* #,##0.000_-;_-*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88.6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0B-4062-8826-987B3F3FE278}"/>
            </c:ext>
          </c:extLst>
        </c:ser>
        <c:ser>
          <c:idx val="1"/>
          <c:order val="1"/>
          <c:tx>
            <c:strRef>
              <c:f>'6. Drinking water quality'!$F$51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quality'!$F$52:$F$67</c:f>
              <c:numCache>
                <c:formatCode>_-* #,##0.000_-;\-* #,##0.000_-;_-*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99.998839666549983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99.8</c:v>
                </c:pt>
                <c:pt idx="14">
                  <c:v>99.8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0B-4062-8826-987B3F3FE278}"/>
            </c:ext>
          </c:extLst>
        </c:ser>
        <c:ser>
          <c:idx val="2"/>
          <c:order val="2"/>
          <c:tx>
            <c:strRef>
              <c:f>'6. Drinking water quality'!$G$51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quality'!$G$52:$G$67</c:f>
              <c:numCache>
                <c:formatCode>_-* #,##0.000_-;\-* #,##0.000_-;_-*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99.314076271925998</c:v>
                </c:pt>
                <c:pt idx="3">
                  <c:v>100</c:v>
                </c:pt>
                <c:pt idx="4">
                  <c:v>99.690936534176672</c:v>
                </c:pt>
                <c:pt idx="5">
                  <c:v>99.5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99.43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0B-4062-8826-987B3F3FE278}"/>
            </c:ext>
          </c:extLst>
        </c:ser>
        <c:ser>
          <c:idx val="3"/>
          <c:order val="3"/>
          <c:tx>
            <c:strRef>
              <c:f>'6. Drinking water quality'!$H$51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quality'!$H$52:$H$67</c:f>
              <c:numCache>
                <c:formatCode>_-* #,##0.000_-;\-* #,##0.000_-;_-*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99.04</c:v>
                </c:pt>
                <c:pt idx="13">
                  <c:v>100</c:v>
                </c:pt>
                <c:pt idx="14">
                  <c:v>99.91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0B-4062-8826-987B3F3FE278}"/>
            </c:ext>
          </c:extLst>
        </c:ser>
        <c:ser>
          <c:idx val="4"/>
          <c:order val="4"/>
          <c:tx>
            <c:strRef>
              <c:f>'6. Drinking water quality'!$I$51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'6. Drinking water quality'!$D$52:$D$67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quality'!$I$52:$I$67</c:f>
              <c:numCache>
                <c:formatCode>_-* #,##0.000_-;\-* #,##0.000_-;_-*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94.3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0B-4062-8826-987B3F3FE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4842624"/>
        <c:axId val="134852608"/>
      </c:barChart>
      <c:catAx>
        <c:axId val="134842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85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85260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8426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 Drinking water quality'!$E$72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quality'!$E$73:$E$88</c:f>
              <c:numCache>
                <c:formatCode>_-* #,##0.000_-;\-* #,##0.000_-;_-*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71-4646-9D8F-1DB621F74551}"/>
            </c:ext>
          </c:extLst>
        </c:ser>
        <c:ser>
          <c:idx val="1"/>
          <c:order val="1"/>
          <c:tx>
            <c:strRef>
              <c:f>'6. Drinking water quality'!$F$72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quality'!$F$73:$F$88</c:f>
              <c:numCache>
                <c:formatCode>_-* #,##0.000_-;\-* #,##0.000_-;_-*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99.9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99.8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71-4646-9D8F-1DB621F74551}"/>
            </c:ext>
          </c:extLst>
        </c:ser>
        <c:ser>
          <c:idx val="2"/>
          <c:order val="2"/>
          <c:tx>
            <c:strRef>
              <c:f>'6. Drinking water quality'!$G$72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quality'!$G$73:$G$88</c:f>
              <c:numCache>
                <c:formatCode>_-* #,##0.000_-;\-* #,##0.000_-;_-*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71-4646-9D8F-1DB621F74551}"/>
            </c:ext>
          </c:extLst>
        </c:ser>
        <c:ser>
          <c:idx val="3"/>
          <c:order val="3"/>
          <c:tx>
            <c:strRef>
              <c:f>'6. Drinking water quality'!$H$72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quality'!$H$73:$H$88</c:f>
              <c:numCache>
                <c:formatCode>_-* #,##0.000_-;\-* #,##0.000_-;_-*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71-4646-9D8F-1DB621F74551}"/>
            </c:ext>
          </c:extLst>
        </c:ser>
        <c:ser>
          <c:idx val="4"/>
          <c:order val="4"/>
          <c:tx>
            <c:strRef>
              <c:f>'6. Drinking water quality'!$I$72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'6. Drinking water quality'!$D$73:$D$88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quality'!$I$73:$I$88</c:f>
              <c:numCache>
                <c:formatCode>_-* #,##0.000_-;\-* #,##0.000_-;_-*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92.5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71-4646-9D8F-1DB621F74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4883968"/>
        <c:axId val="134914432"/>
      </c:barChart>
      <c:catAx>
        <c:axId val="13488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914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91443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8839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1549295774648"/>
          <c:y val="1.3888926565013468E-2"/>
          <c:w val="0.81971830985915495"/>
          <c:h val="0.8288359067929156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'6. Drinking water quality'!$E$30</c:f>
              <c:strCache>
                <c:ptCount val="1"/>
                <c:pt idx="0">
                  <c:v>Colour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'6. Drinking water quality'!$D$31:$D$46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'6. Drinking water quality'!$E$31:$E$46</c:f>
              <c:numCache>
                <c:formatCode>_(* #,##0.00_);_(* \(#,##0.00\);_(* "-"??_);_(@_)</c:formatCode>
                <c:ptCount val="16"/>
                <c:pt idx="0">
                  <c:v>87.651006711409408</c:v>
                </c:pt>
                <c:pt idx="1">
                  <c:v>75.305623471882626</c:v>
                </c:pt>
                <c:pt idx="2">
                  <c:v>89.659252247988647</c:v>
                </c:pt>
                <c:pt idx="3">
                  <c:v>39.086294416243653</c:v>
                </c:pt>
                <c:pt idx="4">
                  <c:v>69.879518072289159</c:v>
                </c:pt>
                <c:pt idx="5">
                  <c:v>55.348837209302324</c:v>
                </c:pt>
                <c:pt idx="6">
                  <c:v>57.575757575757578</c:v>
                </c:pt>
                <c:pt idx="7">
                  <c:v>34.558823529411761</c:v>
                </c:pt>
                <c:pt idx="8">
                  <c:v>48.044692737430175</c:v>
                </c:pt>
                <c:pt idx="9">
                  <c:v>85.393258426966284</c:v>
                </c:pt>
                <c:pt idx="10">
                  <c:v>35.294117647058826</c:v>
                </c:pt>
                <c:pt idx="11">
                  <c:v>29.268292682926834</c:v>
                </c:pt>
                <c:pt idx="12">
                  <c:v>57.627118644067799</c:v>
                </c:pt>
                <c:pt idx="13">
                  <c:v>50.387596899224803</c:v>
                </c:pt>
                <c:pt idx="14">
                  <c:v>65.838509316770185</c:v>
                </c:pt>
                <c:pt idx="1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5-4404-B12C-4B6161F3563C}"/>
            </c:ext>
          </c:extLst>
        </c:ser>
        <c:ser>
          <c:idx val="5"/>
          <c:order val="1"/>
          <c:tx>
            <c:strRef>
              <c:f>'6. Drinking water quality'!$F$30</c:f>
              <c:strCache>
                <c:ptCount val="1"/>
                <c:pt idx="0">
                  <c:v>Taste/odour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'6. Drinking water quality'!$D$31:$D$46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'6. Drinking water quality'!$F$31:$F$46</c:f>
              <c:numCache>
                <c:formatCode>_(* #,##0.00_);_(* \(#,##0.00\);_(* "-"??_);_(@_)</c:formatCode>
                <c:ptCount val="16"/>
                <c:pt idx="0">
                  <c:v>10.201342281879196</c:v>
                </c:pt>
                <c:pt idx="1">
                  <c:v>12.224938875305622</c:v>
                </c:pt>
                <c:pt idx="2">
                  <c:v>9.4888783719829632</c:v>
                </c:pt>
                <c:pt idx="3">
                  <c:v>36.548223350253807</c:v>
                </c:pt>
                <c:pt idx="4">
                  <c:v>26.506024096385545</c:v>
                </c:pt>
                <c:pt idx="5">
                  <c:v>31.627906976744185</c:v>
                </c:pt>
                <c:pt idx="6">
                  <c:v>21.212121212121211</c:v>
                </c:pt>
                <c:pt idx="7">
                  <c:v>47.058823529411761</c:v>
                </c:pt>
                <c:pt idx="8">
                  <c:v>45.81005586592179</c:v>
                </c:pt>
                <c:pt idx="9">
                  <c:v>6.7415730337078648</c:v>
                </c:pt>
                <c:pt idx="10">
                  <c:v>44.117647058823536</c:v>
                </c:pt>
                <c:pt idx="11">
                  <c:v>61.382113821138219</c:v>
                </c:pt>
                <c:pt idx="12">
                  <c:v>33.898305084745765</c:v>
                </c:pt>
                <c:pt idx="13">
                  <c:v>35.65891472868217</c:v>
                </c:pt>
                <c:pt idx="14">
                  <c:v>21.118012422360248</c:v>
                </c:pt>
                <c:pt idx="15">
                  <c:v>28.571428571428569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D5-4404-B12C-4B6161F3563C}"/>
            </c:ext>
          </c:extLst>
        </c:ser>
        <c:ser>
          <c:idx val="7"/>
          <c:order val="2"/>
          <c:tx>
            <c:strRef>
              <c:f>'6. Drinking water quality'!$G$30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80808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'6. Drinking water quality'!$D$31:$D$46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'6. Drinking water quality'!$G$31:$G$46</c:f>
              <c:numCache>
                <c:formatCode>_(* #,##0.00_);_(* \(#,##0.00\);_(* "-"??_);_(@_)</c:formatCode>
                <c:ptCount val="16"/>
                <c:pt idx="0">
                  <c:v>2.1476510067114098</c:v>
                </c:pt>
                <c:pt idx="1">
                  <c:v>12.469437652811736</c:v>
                </c:pt>
                <c:pt idx="2">
                  <c:v>0.85186938002839563</c:v>
                </c:pt>
                <c:pt idx="3">
                  <c:v>24.365482233502537</c:v>
                </c:pt>
                <c:pt idx="4">
                  <c:v>3.6144578313253017</c:v>
                </c:pt>
                <c:pt idx="5">
                  <c:v>13.023255813953488</c:v>
                </c:pt>
                <c:pt idx="6">
                  <c:v>21.212121212121211</c:v>
                </c:pt>
                <c:pt idx="7">
                  <c:v>18.382352941176467</c:v>
                </c:pt>
                <c:pt idx="8">
                  <c:v>6.1452513966480451</c:v>
                </c:pt>
                <c:pt idx="9">
                  <c:v>7.8651685393258415</c:v>
                </c:pt>
                <c:pt idx="10">
                  <c:v>20.588235294117649</c:v>
                </c:pt>
                <c:pt idx="11">
                  <c:v>9.3495934959349594</c:v>
                </c:pt>
                <c:pt idx="12">
                  <c:v>8.4745762711864412</c:v>
                </c:pt>
                <c:pt idx="13">
                  <c:v>13.953488372093023</c:v>
                </c:pt>
                <c:pt idx="14">
                  <c:v>13.043478260869565</c:v>
                </c:pt>
                <c:pt idx="15">
                  <c:v>21.428571428571427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D5-4404-B12C-4B6161F35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9134464"/>
        <c:axId val="139136000"/>
      </c:barChart>
      <c:catAx>
        <c:axId val="1391344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136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9136000"/>
        <c:scaling>
          <c:orientation val="minMax"/>
          <c:max val="100"/>
        </c:scaling>
        <c:delete val="0"/>
        <c:axPos val="t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1344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Environmental'!$E$31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Environmental'!$D$32:$D$48</c:f>
              <c:strCache>
                <c:ptCount val="17"/>
                <c:pt idx="0">
                  <c:v>GWMWater</c:v>
                </c:pt>
                <c:pt idx="1">
                  <c:v>East Gippsland </c:v>
                </c:pt>
                <c:pt idx="2">
                  <c:v>Goulburn Valley </c:v>
                </c:pt>
                <c:pt idx="3">
                  <c:v>Lower Murray </c:v>
                </c:pt>
                <c:pt idx="4">
                  <c:v>Western </c:v>
                </c:pt>
                <c:pt idx="5">
                  <c:v>City West </c:v>
                </c:pt>
                <c:pt idx="6">
                  <c:v>Yarra Valley </c:v>
                </c:pt>
                <c:pt idx="7">
                  <c:v>North East </c:v>
                </c:pt>
                <c:pt idx="8">
                  <c:v>Coliban </c:v>
                </c:pt>
                <c:pt idx="9">
                  <c:v>South East </c:v>
                </c:pt>
                <c:pt idx="10">
                  <c:v>Wannon </c:v>
                </c:pt>
                <c:pt idx="11">
                  <c:v>Barwon </c:v>
                </c:pt>
                <c:pt idx="12">
                  <c:v>Westernport </c:v>
                </c:pt>
                <c:pt idx="13">
                  <c:v>Central Highlands </c:v>
                </c:pt>
                <c:pt idx="14">
                  <c:v>Melbourne Water</c:v>
                </c:pt>
                <c:pt idx="15">
                  <c:v>Gippsland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Environmental'!$E$32:$E$48</c:f>
              <c:numCache>
                <c:formatCode>_-* #,##0_-;\-* #,##0_-;_-* "-"??_-;_-@_-</c:formatCode>
                <c:ptCount val="17"/>
                <c:pt idx="0">
                  <c:v>101.54667630057806</c:v>
                </c:pt>
                <c:pt idx="1">
                  <c:v>97.824833231046327</c:v>
                </c:pt>
                <c:pt idx="2">
                  <c:v>89.490532781811055</c:v>
                </c:pt>
                <c:pt idx="3">
                  <c:v>48.91580626500955</c:v>
                </c:pt>
                <c:pt idx="4">
                  <c:v>82.559927843860564</c:v>
                </c:pt>
                <c:pt idx="5">
                  <c:v>42.86737961293808</c:v>
                </c:pt>
                <c:pt idx="6">
                  <c:v>30.33671210532448</c:v>
                </c:pt>
                <c:pt idx="7">
                  <c:v>31.749448130384643</c:v>
                </c:pt>
                <c:pt idx="8">
                  <c:v>39.833499772841023</c:v>
                </c:pt>
                <c:pt idx="9">
                  <c:v>31.805357429756224</c:v>
                </c:pt>
                <c:pt idx="10">
                  <c:v>19.345844624101403</c:v>
                </c:pt>
                <c:pt idx="11">
                  <c:v>23.363827906398686</c:v>
                </c:pt>
                <c:pt idx="12">
                  <c:v>22.160240322172331</c:v>
                </c:pt>
                <c:pt idx="13">
                  <c:v>18.781306937168434</c:v>
                </c:pt>
                <c:pt idx="14">
                  <c:v>14.120195962213986</c:v>
                </c:pt>
                <c:pt idx="15">
                  <c:v>8.4769758927488592</c:v>
                </c:pt>
                <c:pt idx="16">
                  <c:v>6.4267272109578251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0-4DBC-92A7-BBBD3C7377C1}"/>
            </c:ext>
          </c:extLst>
        </c:ser>
        <c:ser>
          <c:idx val="1"/>
          <c:order val="1"/>
          <c:tx>
            <c:strRef>
              <c:f>'7. Environmental'!$F$31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Environmental'!$D$32:$D$48</c:f>
              <c:strCache>
                <c:ptCount val="17"/>
                <c:pt idx="0">
                  <c:v>GWMWater</c:v>
                </c:pt>
                <c:pt idx="1">
                  <c:v>East Gippsland </c:v>
                </c:pt>
                <c:pt idx="2">
                  <c:v>Goulburn Valley </c:v>
                </c:pt>
                <c:pt idx="3">
                  <c:v>Lower Murray </c:v>
                </c:pt>
                <c:pt idx="4">
                  <c:v>Western </c:v>
                </c:pt>
                <c:pt idx="5">
                  <c:v>City West </c:v>
                </c:pt>
                <c:pt idx="6">
                  <c:v>Yarra Valley </c:v>
                </c:pt>
                <c:pt idx="7">
                  <c:v>North East </c:v>
                </c:pt>
                <c:pt idx="8">
                  <c:v>Coliban </c:v>
                </c:pt>
                <c:pt idx="9">
                  <c:v>South East </c:v>
                </c:pt>
                <c:pt idx="10">
                  <c:v>Wannon </c:v>
                </c:pt>
                <c:pt idx="11">
                  <c:v>Barwon </c:v>
                </c:pt>
                <c:pt idx="12">
                  <c:v>Westernport </c:v>
                </c:pt>
                <c:pt idx="13">
                  <c:v>Central Highlands </c:v>
                </c:pt>
                <c:pt idx="14">
                  <c:v>Melbourne Water</c:v>
                </c:pt>
                <c:pt idx="15">
                  <c:v>Gippsland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Environmental'!$F$32:$F$48</c:f>
              <c:numCache>
                <c:formatCode>_-* #,##0_-;\-* #,##0_-;_-* "-"??_-;_-@_-</c:formatCode>
                <c:ptCount val="17"/>
                <c:pt idx="0">
                  <c:v>59.538758004194939</c:v>
                </c:pt>
                <c:pt idx="1">
                  <c:v>95.407827179062735</c:v>
                </c:pt>
                <c:pt idx="2">
                  <c:v>71.84031227463224</c:v>
                </c:pt>
                <c:pt idx="3">
                  <c:v>43.259073436009224</c:v>
                </c:pt>
                <c:pt idx="4">
                  <c:v>72.455075266886155</c:v>
                </c:pt>
                <c:pt idx="5">
                  <c:v>38.94058882886727</c:v>
                </c:pt>
                <c:pt idx="6">
                  <c:v>27.344899012066193</c:v>
                </c:pt>
                <c:pt idx="7">
                  <c:v>26.643311370886774</c:v>
                </c:pt>
                <c:pt idx="8">
                  <c:v>24.891332971554132</c:v>
                </c:pt>
                <c:pt idx="9">
                  <c:v>18.302194676506531</c:v>
                </c:pt>
                <c:pt idx="10">
                  <c:v>14.73362799978398</c:v>
                </c:pt>
                <c:pt idx="11">
                  <c:v>20.722134834522983</c:v>
                </c:pt>
                <c:pt idx="12">
                  <c:v>19.71747788641553</c:v>
                </c:pt>
                <c:pt idx="13">
                  <c:v>8.6092953518187603</c:v>
                </c:pt>
                <c:pt idx="14">
                  <c:v>11.86764306030361</c:v>
                </c:pt>
                <c:pt idx="15">
                  <c:v>8.4574871169513877</c:v>
                </c:pt>
                <c:pt idx="16">
                  <c:v>3.514434746681816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0-4DBC-92A7-BBBD3C7377C1}"/>
            </c:ext>
          </c:extLst>
        </c:ser>
        <c:ser>
          <c:idx val="2"/>
          <c:order val="2"/>
          <c:tx>
            <c:strRef>
              <c:f>'7. Environmental'!$G$31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Environmental'!$D$32:$D$48</c:f>
              <c:strCache>
                <c:ptCount val="17"/>
                <c:pt idx="0">
                  <c:v>GWMWater</c:v>
                </c:pt>
                <c:pt idx="1">
                  <c:v>East Gippsland </c:v>
                </c:pt>
                <c:pt idx="2">
                  <c:v>Goulburn Valley </c:v>
                </c:pt>
                <c:pt idx="3">
                  <c:v>Lower Murray </c:v>
                </c:pt>
                <c:pt idx="4">
                  <c:v>Western </c:v>
                </c:pt>
                <c:pt idx="5">
                  <c:v>City West </c:v>
                </c:pt>
                <c:pt idx="6">
                  <c:v>Yarra Valley </c:v>
                </c:pt>
                <c:pt idx="7">
                  <c:v>North East </c:v>
                </c:pt>
                <c:pt idx="8">
                  <c:v>Coliban </c:v>
                </c:pt>
                <c:pt idx="9">
                  <c:v>South East </c:v>
                </c:pt>
                <c:pt idx="10">
                  <c:v>Wannon </c:v>
                </c:pt>
                <c:pt idx="11">
                  <c:v>Barwon </c:v>
                </c:pt>
                <c:pt idx="12">
                  <c:v>Westernport </c:v>
                </c:pt>
                <c:pt idx="13">
                  <c:v>Central Highlands </c:v>
                </c:pt>
                <c:pt idx="14">
                  <c:v>Melbourne Water</c:v>
                </c:pt>
                <c:pt idx="15">
                  <c:v>Gippsland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Environmental'!$G$32:$G$48</c:f>
              <c:numCache>
                <c:formatCode>_-* #,##0_-;\-* #,##0_-;_-* "-"??_-;_-@_-</c:formatCode>
                <c:ptCount val="17"/>
                <c:pt idx="0">
                  <c:v>63.648747979796823</c:v>
                </c:pt>
                <c:pt idx="1">
                  <c:v>100</c:v>
                </c:pt>
                <c:pt idx="2">
                  <c:v>84.117148021098458</c:v>
                </c:pt>
                <c:pt idx="3">
                  <c:v>52.815576833372624</c:v>
                </c:pt>
                <c:pt idx="4">
                  <c:v>79.226385771023999</c:v>
                </c:pt>
                <c:pt idx="5">
                  <c:v>43.564027950252992</c:v>
                </c:pt>
                <c:pt idx="6">
                  <c:v>33.245367306419595</c:v>
                </c:pt>
                <c:pt idx="7">
                  <c:v>34.701845688925154</c:v>
                </c:pt>
                <c:pt idx="8">
                  <c:v>39.281817280031746</c:v>
                </c:pt>
                <c:pt idx="9">
                  <c:v>33.683841389137029</c:v>
                </c:pt>
                <c:pt idx="10">
                  <c:v>17.677182090496576</c:v>
                </c:pt>
                <c:pt idx="11">
                  <c:v>20.92093472116909</c:v>
                </c:pt>
                <c:pt idx="12">
                  <c:v>21.397237277879348</c:v>
                </c:pt>
                <c:pt idx="13">
                  <c:v>14.438658401351184</c:v>
                </c:pt>
                <c:pt idx="14">
                  <c:v>15.050233570103028</c:v>
                </c:pt>
                <c:pt idx="15">
                  <c:v>9.4004174340813602</c:v>
                </c:pt>
                <c:pt idx="16">
                  <c:v>3.3577516952152711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30-4DBC-92A7-BBBD3C7377C1}"/>
            </c:ext>
          </c:extLst>
        </c:ser>
        <c:ser>
          <c:idx val="3"/>
          <c:order val="3"/>
          <c:tx>
            <c:strRef>
              <c:f>'7. Environmental'!$H$31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Environmental'!$D$32:$D$48</c:f>
              <c:strCache>
                <c:ptCount val="17"/>
                <c:pt idx="0">
                  <c:v>GWMWater</c:v>
                </c:pt>
                <c:pt idx="1">
                  <c:v>East Gippsland </c:v>
                </c:pt>
                <c:pt idx="2">
                  <c:v>Goulburn Valley </c:v>
                </c:pt>
                <c:pt idx="3">
                  <c:v>Lower Murray </c:v>
                </c:pt>
                <c:pt idx="4">
                  <c:v>Western </c:v>
                </c:pt>
                <c:pt idx="5">
                  <c:v>City West </c:v>
                </c:pt>
                <c:pt idx="6">
                  <c:v>Yarra Valley </c:v>
                </c:pt>
                <c:pt idx="7">
                  <c:v>North East </c:v>
                </c:pt>
                <c:pt idx="8">
                  <c:v>Coliban </c:v>
                </c:pt>
                <c:pt idx="9">
                  <c:v>South East </c:v>
                </c:pt>
                <c:pt idx="10">
                  <c:v>Wannon </c:v>
                </c:pt>
                <c:pt idx="11">
                  <c:v>Barwon </c:v>
                </c:pt>
                <c:pt idx="12">
                  <c:v>Westernport </c:v>
                </c:pt>
                <c:pt idx="13">
                  <c:v>Central Highlands </c:v>
                </c:pt>
                <c:pt idx="14">
                  <c:v>Melbourne Water</c:v>
                </c:pt>
                <c:pt idx="15">
                  <c:v>Gippsland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Environmental'!$H$32:$H$48</c:f>
              <c:numCache>
                <c:formatCode>_-* #,##0_-;\-* #,##0_-;_-* "-"??_-;_-@_-</c:formatCode>
                <c:ptCount val="17"/>
                <c:pt idx="0">
                  <c:v>76.376949095290627</c:v>
                </c:pt>
                <c:pt idx="1">
                  <c:v>100</c:v>
                </c:pt>
                <c:pt idx="2">
                  <c:v>96.817075616271495</c:v>
                </c:pt>
                <c:pt idx="3">
                  <c:v>53.817803734412486</c:v>
                </c:pt>
                <c:pt idx="4">
                  <c:v>75.060773480662974</c:v>
                </c:pt>
                <c:pt idx="5">
                  <c:v>40.373344909919687</c:v>
                </c:pt>
                <c:pt idx="6">
                  <c:v>33.606904236141936</c:v>
                </c:pt>
                <c:pt idx="7">
                  <c:v>35.332763432479318</c:v>
                </c:pt>
                <c:pt idx="8">
                  <c:v>36.810799218952809</c:v>
                </c:pt>
                <c:pt idx="9">
                  <c:v>34.743295631089111</c:v>
                </c:pt>
                <c:pt idx="10">
                  <c:v>18.677713603306167</c:v>
                </c:pt>
                <c:pt idx="11">
                  <c:v>21.092984779344011</c:v>
                </c:pt>
                <c:pt idx="12">
                  <c:v>23.64044934457273</c:v>
                </c:pt>
                <c:pt idx="13">
                  <c:v>15.067174419081484</c:v>
                </c:pt>
                <c:pt idx="14">
                  <c:v>15.915734070027396</c:v>
                </c:pt>
                <c:pt idx="15">
                  <c:v>8.4302882581358869</c:v>
                </c:pt>
                <c:pt idx="16">
                  <c:v>3.2569012160848883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30-4DBC-92A7-BBBD3C7377C1}"/>
            </c:ext>
          </c:extLst>
        </c:ser>
        <c:ser>
          <c:idx val="4"/>
          <c:order val="4"/>
          <c:tx>
            <c:strRef>
              <c:f>'7. Environmental'!$I$31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'7. Environmental'!$D$32:$D$48</c:f>
              <c:strCache>
                <c:ptCount val="17"/>
                <c:pt idx="0">
                  <c:v>GWMWater</c:v>
                </c:pt>
                <c:pt idx="1">
                  <c:v>East Gippsland </c:v>
                </c:pt>
                <c:pt idx="2">
                  <c:v>Goulburn Valley </c:v>
                </c:pt>
                <c:pt idx="3">
                  <c:v>Lower Murray </c:v>
                </c:pt>
                <c:pt idx="4">
                  <c:v>Western </c:v>
                </c:pt>
                <c:pt idx="5">
                  <c:v>City West </c:v>
                </c:pt>
                <c:pt idx="6">
                  <c:v>Yarra Valley </c:v>
                </c:pt>
                <c:pt idx="7">
                  <c:v>North East </c:v>
                </c:pt>
                <c:pt idx="8">
                  <c:v>Coliban </c:v>
                </c:pt>
                <c:pt idx="9">
                  <c:v>South East </c:v>
                </c:pt>
                <c:pt idx="10">
                  <c:v>Wannon </c:v>
                </c:pt>
                <c:pt idx="11">
                  <c:v>Barwon </c:v>
                </c:pt>
                <c:pt idx="12">
                  <c:v>Westernport </c:v>
                </c:pt>
                <c:pt idx="13">
                  <c:v>Central Highlands </c:v>
                </c:pt>
                <c:pt idx="14">
                  <c:v>Melbourne Water</c:v>
                </c:pt>
                <c:pt idx="15">
                  <c:v>Gippsland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Environmental'!$I$32:$I$48</c:f>
              <c:numCache>
                <c:formatCode>_-* #,##0_-;\-* #,##0_-;_-* "-"??_-;_-@_-</c:formatCode>
                <c:ptCount val="17"/>
                <c:pt idx="0">
                  <c:v>102.33148668252647</c:v>
                </c:pt>
                <c:pt idx="1">
                  <c:v>100</c:v>
                </c:pt>
                <c:pt idx="2">
                  <c:v>87.650442252557085</c:v>
                </c:pt>
                <c:pt idx="3">
                  <c:v>56.287638021044607</c:v>
                </c:pt>
                <c:pt idx="4">
                  <c:v>51.084198385236448</c:v>
                </c:pt>
                <c:pt idx="5">
                  <c:v>37.753524706663491</c:v>
                </c:pt>
                <c:pt idx="6">
                  <c:v>31.588232040142977</c:v>
                </c:pt>
                <c:pt idx="7">
                  <c:v>30.741344904723491</c:v>
                </c:pt>
                <c:pt idx="8">
                  <c:v>27.269235006309479</c:v>
                </c:pt>
                <c:pt idx="9">
                  <c:v>22.613202755674788</c:v>
                </c:pt>
                <c:pt idx="10">
                  <c:v>17.807214879685048</c:v>
                </c:pt>
                <c:pt idx="11">
                  <c:v>15.201513158817988</c:v>
                </c:pt>
                <c:pt idx="12">
                  <c:v>14.026201948981635</c:v>
                </c:pt>
                <c:pt idx="13">
                  <c:v>13.433600528881909</c:v>
                </c:pt>
                <c:pt idx="14">
                  <c:v>10.625832649760603</c:v>
                </c:pt>
                <c:pt idx="15">
                  <c:v>7.2069056317970617</c:v>
                </c:pt>
                <c:pt idx="16">
                  <c:v>2.6165834234419783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30-4DBC-92A7-BBBD3C737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9447296"/>
        <c:axId val="139457280"/>
      </c:barChart>
      <c:catAx>
        <c:axId val="13944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45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45728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4472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6193524770827979E-2"/>
          <c:y val="0.1034996532169230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Environmental'!$E$53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Environmental'!$D$54:$D$70</c:f>
              <c:strCache>
                <c:ptCount val="17"/>
                <c:pt idx="0">
                  <c:v>Melbourne Water</c:v>
                </c:pt>
                <c:pt idx="1">
                  <c:v>Goulburn Valley</c:v>
                </c:pt>
                <c:pt idx="2">
                  <c:v>Westernport</c:v>
                </c:pt>
                <c:pt idx="3">
                  <c:v>Wannon</c:v>
                </c:pt>
                <c:pt idx="4">
                  <c:v>South East</c:v>
                </c:pt>
                <c:pt idx="5">
                  <c:v>Barwon</c:v>
                </c:pt>
                <c:pt idx="6">
                  <c:v>Western</c:v>
                </c:pt>
                <c:pt idx="7">
                  <c:v>Lower Murray</c:v>
                </c:pt>
                <c:pt idx="8">
                  <c:v>City West</c:v>
                </c:pt>
                <c:pt idx="9">
                  <c:v>Gippsland</c:v>
                </c:pt>
                <c:pt idx="10">
                  <c:v>Central Highlands</c:v>
                </c:pt>
                <c:pt idx="11">
                  <c:v>South Gippsland</c:v>
                </c:pt>
                <c:pt idx="12">
                  <c:v>Coliban</c:v>
                </c:pt>
                <c:pt idx="13">
                  <c:v>GWMWater</c:v>
                </c:pt>
                <c:pt idx="14">
                  <c:v>Yarra Valley</c:v>
                </c:pt>
                <c:pt idx="15">
                  <c:v>East Gippsland</c:v>
                </c:pt>
                <c:pt idx="16">
                  <c:v>North East</c:v>
                </c:pt>
              </c:strCache>
            </c:strRef>
          </c:cat>
          <c:val>
            <c:numRef>
              <c:f>'7. Environmental'!$E$54:$E$70</c:f>
              <c:numCache>
                <c:formatCode>_-* #,##0_-;\-* #,##0_-;_-* "-"??_-;_-@_-</c:formatCode>
                <c:ptCount val="17"/>
                <c:pt idx="0">
                  <c:v>422.17769121282498</c:v>
                </c:pt>
                <c:pt idx="1">
                  <c:v>100</c:v>
                </c:pt>
                <c:pt idx="2">
                  <c:v>87.071240105540895</c:v>
                </c:pt>
                <c:pt idx="3">
                  <c:v>0</c:v>
                </c:pt>
                <c:pt idx="4">
                  <c:v>100</c:v>
                </c:pt>
                <c:pt idx="5">
                  <c:v>100</c:v>
                </c:pt>
                <c:pt idx="6">
                  <c:v>610.29166098459018</c:v>
                </c:pt>
                <c:pt idx="7">
                  <c:v>0</c:v>
                </c:pt>
                <c:pt idx="8">
                  <c:v>100</c:v>
                </c:pt>
                <c:pt idx="9">
                  <c:v>100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84.353996467912623</c:v>
                </c:pt>
                <c:pt idx="14">
                  <c:v>129.00096993210474</c:v>
                </c:pt>
                <c:pt idx="15">
                  <c:v>77.119107896323086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1E-4EF9-8BE5-725D0D9E5B30}"/>
            </c:ext>
          </c:extLst>
        </c:ser>
        <c:ser>
          <c:idx val="1"/>
          <c:order val="1"/>
          <c:tx>
            <c:strRef>
              <c:f>'7. Environmental'!$F$53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Environmental'!$D$54:$D$70</c:f>
              <c:strCache>
                <c:ptCount val="17"/>
                <c:pt idx="0">
                  <c:v>Melbourne Water</c:v>
                </c:pt>
                <c:pt idx="1">
                  <c:v>Goulburn Valley</c:v>
                </c:pt>
                <c:pt idx="2">
                  <c:v>Westernport</c:v>
                </c:pt>
                <c:pt idx="3">
                  <c:v>Wannon</c:v>
                </c:pt>
                <c:pt idx="4">
                  <c:v>South East</c:v>
                </c:pt>
                <c:pt idx="5">
                  <c:v>Barwon</c:v>
                </c:pt>
                <c:pt idx="6">
                  <c:v>Western</c:v>
                </c:pt>
                <c:pt idx="7">
                  <c:v>Lower Murray</c:v>
                </c:pt>
                <c:pt idx="8">
                  <c:v>City West</c:v>
                </c:pt>
                <c:pt idx="9">
                  <c:v>Gippsland</c:v>
                </c:pt>
                <c:pt idx="10">
                  <c:v>Central Highlands</c:v>
                </c:pt>
                <c:pt idx="11">
                  <c:v>South Gippsland</c:v>
                </c:pt>
                <c:pt idx="12">
                  <c:v>Coliban</c:v>
                </c:pt>
                <c:pt idx="13">
                  <c:v>GWMWater</c:v>
                </c:pt>
                <c:pt idx="14">
                  <c:v>Yarra Valley</c:v>
                </c:pt>
                <c:pt idx="15">
                  <c:v>East Gippsland</c:v>
                </c:pt>
                <c:pt idx="16">
                  <c:v>North East</c:v>
                </c:pt>
              </c:strCache>
            </c:strRef>
          </c:cat>
          <c:val>
            <c:numRef>
              <c:f>'7. Environmental'!$F$54:$F$70</c:f>
              <c:numCache>
                <c:formatCode>_-* #,##0_-;\-* #,##0_-;_-* "-"??_-;_-@_-</c:formatCode>
                <c:ptCount val="17"/>
                <c:pt idx="0">
                  <c:v>545.83124132431556</c:v>
                </c:pt>
                <c:pt idx="1">
                  <c:v>100</c:v>
                </c:pt>
                <c:pt idx="2">
                  <c:v>195.75757575757575</c:v>
                </c:pt>
                <c:pt idx="3">
                  <c:v>0</c:v>
                </c:pt>
                <c:pt idx="4">
                  <c:v>100</c:v>
                </c:pt>
                <c:pt idx="5">
                  <c:v>100</c:v>
                </c:pt>
                <c:pt idx="6">
                  <c:v>99.999999999999972</c:v>
                </c:pt>
                <c:pt idx="7">
                  <c:v>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77.507731371463919</c:v>
                </c:pt>
                <c:pt idx="12">
                  <c:v>0</c:v>
                </c:pt>
                <c:pt idx="13">
                  <c:v>73.519627411842976</c:v>
                </c:pt>
                <c:pt idx="14">
                  <c:v>201.59912526481241</c:v>
                </c:pt>
                <c:pt idx="15">
                  <c:v>109.77763759659361</c:v>
                </c:pt>
                <c:pt idx="16">
                  <c:v>91.585414952649373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1E-4EF9-8BE5-725D0D9E5B30}"/>
            </c:ext>
          </c:extLst>
        </c:ser>
        <c:ser>
          <c:idx val="2"/>
          <c:order val="2"/>
          <c:tx>
            <c:strRef>
              <c:f>'7. Environmental'!$G$53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Environmental'!$D$54:$D$70</c:f>
              <c:strCache>
                <c:ptCount val="17"/>
                <c:pt idx="0">
                  <c:v>Melbourne Water</c:v>
                </c:pt>
                <c:pt idx="1">
                  <c:v>Goulburn Valley</c:v>
                </c:pt>
                <c:pt idx="2">
                  <c:v>Westernport</c:v>
                </c:pt>
                <c:pt idx="3">
                  <c:v>Wannon</c:v>
                </c:pt>
                <c:pt idx="4">
                  <c:v>South East</c:v>
                </c:pt>
                <c:pt idx="5">
                  <c:v>Barwon</c:v>
                </c:pt>
                <c:pt idx="6">
                  <c:v>Western</c:v>
                </c:pt>
                <c:pt idx="7">
                  <c:v>Lower Murray</c:v>
                </c:pt>
                <c:pt idx="8">
                  <c:v>City West</c:v>
                </c:pt>
                <c:pt idx="9">
                  <c:v>Gippsland</c:v>
                </c:pt>
                <c:pt idx="10">
                  <c:v>Central Highlands</c:v>
                </c:pt>
                <c:pt idx="11">
                  <c:v>South Gippsland</c:v>
                </c:pt>
                <c:pt idx="12">
                  <c:v>Coliban</c:v>
                </c:pt>
                <c:pt idx="13">
                  <c:v>GWMWater</c:v>
                </c:pt>
                <c:pt idx="14">
                  <c:v>Yarra Valley</c:v>
                </c:pt>
                <c:pt idx="15">
                  <c:v>East Gippsland</c:v>
                </c:pt>
                <c:pt idx="16">
                  <c:v>North East</c:v>
                </c:pt>
              </c:strCache>
            </c:strRef>
          </c:cat>
          <c:val>
            <c:numRef>
              <c:f>'7. Environmental'!$G$54:$G$70</c:f>
              <c:numCache>
                <c:formatCode>_-* #,##0_-;\-* #,##0_-;_-* "-"??_-;_-@_-</c:formatCode>
                <c:ptCount val="17"/>
                <c:pt idx="0">
                  <c:v>596.13250758015613</c:v>
                </c:pt>
                <c:pt idx="1">
                  <c:v>92.850696881580276</c:v>
                </c:pt>
                <c:pt idx="2">
                  <c:v>133.23048364781204</c:v>
                </c:pt>
                <c:pt idx="3">
                  <c:v>0</c:v>
                </c:pt>
                <c:pt idx="4">
                  <c:v>99.577476879628222</c:v>
                </c:pt>
                <c:pt idx="5">
                  <c:v>85.64526382708199</c:v>
                </c:pt>
                <c:pt idx="6">
                  <c:v>16.710091563752485</c:v>
                </c:pt>
                <c:pt idx="7">
                  <c:v>0</c:v>
                </c:pt>
                <c:pt idx="8">
                  <c:v>91.56427604871449</c:v>
                </c:pt>
                <c:pt idx="9">
                  <c:v>500</c:v>
                </c:pt>
                <c:pt idx="10">
                  <c:v>10.256410256410255</c:v>
                </c:pt>
                <c:pt idx="11">
                  <c:v>93.210147196993418</c:v>
                </c:pt>
                <c:pt idx="12">
                  <c:v>0</c:v>
                </c:pt>
                <c:pt idx="13">
                  <c:v>69.02177715148062</c:v>
                </c:pt>
                <c:pt idx="14">
                  <c:v>152.64749148056978</c:v>
                </c:pt>
                <c:pt idx="15">
                  <c:v>96.034112597065388</c:v>
                </c:pt>
                <c:pt idx="16">
                  <c:v>155.98819355415762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1E-4EF9-8BE5-725D0D9E5B30}"/>
            </c:ext>
          </c:extLst>
        </c:ser>
        <c:ser>
          <c:idx val="3"/>
          <c:order val="3"/>
          <c:tx>
            <c:strRef>
              <c:f>'7. Environmental'!$H$53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Environmental'!$D$54:$D$70</c:f>
              <c:strCache>
                <c:ptCount val="17"/>
                <c:pt idx="0">
                  <c:v>Melbourne Water</c:v>
                </c:pt>
                <c:pt idx="1">
                  <c:v>Goulburn Valley</c:v>
                </c:pt>
                <c:pt idx="2">
                  <c:v>Westernport</c:v>
                </c:pt>
                <c:pt idx="3">
                  <c:v>Wannon</c:v>
                </c:pt>
                <c:pt idx="4">
                  <c:v>South East</c:v>
                </c:pt>
                <c:pt idx="5">
                  <c:v>Barwon</c:v>
                </c:pt>
                <c:pt idx="6">
                  <c:v>Western</c:v>
                </c:pt>
                <c:pt idx="7">
                  <c:v>Lower Murray</c:v>
                </c:pt>
                <c:pt idx="8">
                  <c:v>City West</c:v>
                </c:pt>
                <c:pt idx="9">
                  <c:v>Gippsland</c:v>
                </c:pt>
                <c:pt idx="10">
                  <c:v>Central Highlands</c:v>
                </c:pt>
                <c:pt idx="11">
                  <c:v>South Gippsland</c:v>
                </c:pt>
                <c:pt idx="12">
                  <c:v>Coliban</c:v>
                </c:pt>
                <c:pt idx="13">
                  <c:v>GWMWater</c:v>
                </c:pt>
                <c:pt idx="14">
                  <c:v>Yarra Valley</c:v>
                </c:pt>
                <c:pt idx="15">
                  <c:v>East Gippsland</c:v>
                </c:pt>
                <c:pt idx="16">
                  <c:v>North East</c:v>
                </c:pt>
              </c:strCache>
            </c:strRef>
          </c:cat>
          <c:val>
            <c:numRef>
              <c:f>'7. Environmental'!$H$54:$H$70</c:f>
              <c:numCache>
                <c:formatCode>_-* #,##0_-;\-* #,##0_-;_-* "-"??_-;_-@_-</c:formatCode>
                <c:ptCount val="17"/>
                <c:pt idx="0">
                  <c:v>370.84969569910976</c:v>
                </c:pt>
                <c:pt idx="1">
                  <c:v>100</c:v>
                </c:pt>
                <c:pt idx="2">
                  <c:v>84.75149622690607</c:v>
                </c:pt>
                <c:pt idx="3">
                  <c:v>0</c:v>
                </c:pt>
                <c:pt idx="4">
                  <c:v>100</c:v>
                </c:pt>
                <c:pt idx="5">
                  <c:v>100.00000000000003</c:v>
                </c:pt>
                <c:pt idx="6">
                  <c:v>53.715156404051271</c:v>
                </c:pt>
                <c:pt idx="7">
                  <c:v>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68.939393939393938</c:v>
                </c:pt>
                <c:pt idx="14">
                  <c:v>98.540628720074068</c:v>
                </c:pt>
                <c:pt idx="15">
                  <c:v>88.991184431309392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1E-4EF9-8BE5-725D0D9E5B30}"/>
            </c:ext>
          </c:extLst>
        </c:ser>
        <c:ser>
          <c:idx val="4"/>
          <c:order val="4"/>
          <c:tx>
            <c:strRef>
              <c:f>'7. Environmental'!$I$53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'7. Environmental'!$D$54:$D$70</c:f>
              <c:strCache>
                <c:ptCount val="17"/>
                <c:pt idx="0">
                  <c:v>Melbourne Water</c:v>
                </c:pt>
                <c:pt idx="1">
                  <c:v>Goulburn Valley</c:v>
                </c:pt>
                <c:pt idx="2">
                  <c:v>Westernport</c:v>
                </c:pt>
                <c:pt idx="3">
                  <c:v>Wannon</c:v>
                </c:pt>
                <c:pt idx="4">
                  <c:v>South East</c:v>
                </c:pt>
                <c:pt idx="5">
                  <c:v>Barwon</c:v>
                </c:pt>
                <c:pt idx="6">
                  <c:v>Western</c:v>
                </c:pt>
                <c:pt idx="7">
                  <c:v>Lower Murray</c:v>
                </c:pt>
                <c:pt idx="8">
                  <c:v>City West</c:v>
                </c:pt>
                <c:pt idx="9">
                  <c:v>Gippsland</c:v>
                </c:pt>
                <c:pt idx="10">
                  <c:v>Central Highlands</c:v>
                </c:pt>
                <c:pt idx="11">
                  <c:v>South Gippsland</c:v>
                </c:pt>
                <c:pt idx="12">
                  <c:v>Coliban</c:v>
                </c:pt>
                <c:pt idx="13">
                  <c:v>GWMWater</c:v>
                </c:pt>
                <c:pt idx="14">
                  <c:v>Yarra Valley</c:v>
                </c:pt>
                <c:pt idx="15">
                  <c:v>East Gippsland</c:v>
                </c:pt>
                <c:pt idx="16">
                  <c:v>North East</c:v>
                </c:pt>
              </c:strCache>
            </c:strRef>
          </c:cat>
          <c:val>
            <c:numRef>
              <c:f>'7. Environmental'!$I$54:$I$70</c:f>
              <c:numCache>
                <c:formatCode>_-* #,##0_-;\-* #,##0_-;_-* "-"??_-;_-@_-</c:formatCode>
                <c:ptCount val="17"/>
                <c:pt idx="0">
                  <c:v>114.54668993313464</c:v>
                </c:pt>
                <c:pt idx="1">
                  <c:v>100</c:v>
                </c:pt>
                <c:pt idx="2">
                  <c:v>161.14023591087812</c:v>
                </c:pt>
                <c:pt idx="3">
                  <c:v>0</c:v>
                </c:pt>
                <c:pt idx="4">
                  <c:v>100</c:v>
                </c:pt>
                <c:pt idx="5">
                  <c:v>32.82087660524072</c:v>
                </c:pt>
                <c:pt idx="6">
                  <c:v>59.406777009480294</c:v>
                </c:pt>
                <c:pt idx="7">
                  <c:v>0</c:v>
                </c:pt>
                <c:pt idx="8">
                  <c:v>100</c:v>
                </c:pt>
                <c:pt idx="9">
                  <c:v>46.584663700601936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355.15042691194253</c:v>
                </c:pt>
                <c:pt idx="14">
                  <c:v>231.92184154175587</c:v>
                </c:pt>
                <c:pt idx="15">
                  <c:v>58.987366955137766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1E-4EF9-8BE5-725D0D9E5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0836224"/>
        <c:axId val="140838016"/>
      </c:barChart>
      <c:catAx>
        <c:axId val="14083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838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83801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8362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27325116258308E-2"/>
          <c:y val="3.1349381327334079E-2"/>
          <c:w val="0.91950948018995682"/>
          <c:h val="0.60381102362204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payment'!$E$72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payment'!$D$73:$D$88</c:f>
              <c:strCache>
                <c:ptCount val="16"/>
                <c:pt idx="0">
                  <c:v>Yarra Valley </c:v>
                </c:pt>
                <c:pt idx="1">
                  <c:v>North East </c:v>
                </c:pt>
                <c:pt idx="2">
                  <c:v>South East </c:v>
                </c:pt>
                <c:pt idx="3">
                  <c:v>City West </c:v>
                </c:pt>
                <c:pt idx="4">
                  <c:v>Coliban </c:v>
                </c:pt>
                <c:pt idx="5">
                  <c:v>GWMWater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Barwon </c:v>
                </c:pt>
                <c:pt idx="10">
                  <c:v>Central Highlands </c:v>
                </c:pt>
                <c:pt idx="11">
                  <c:v>Lower Murray </c:v>
                </c:pt>
                <c:pt idx="12">
                  <c:v>Western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payment'!$E$73:$E$88</c:f>
              <c:numCache>
                <c:formatCode>_-* #,##0_-;\-* #,##0_-;_-* "-"??_-;_-@_-</c:formatCode>
                <c:ptCount val="16"/>
                <c:pt idx="0">
                  <c:v>556</c:v>
                </c:pt>
                <c:pt idx="1">
                  <c:v>458</c:v>
                </c:pt>
                <c:pt idx="2">
                  <c:v>517</c:v>
                </c:pt>
                <c:pt idx="3">
                  <c:v>463</c:v>
                </c:pt>
                <c:pt idx="4">
                  <c:v>458</c:v>
                </c:pt>
                <c:pt idx="5">
                  <c:v>431</c:v>
                </c:pt>
                <c:pt idx="6">
                  <c:v>266</c:v>
                </c:pt>
                <c:pt idx="7">
                  <c:v>324</c:v>
                </c:pt>
                <c:pt idx="8">
                  <c:v>326</c:v>
                </c:pt>
                <c:pt idx="9">
                  <c:v>303</c:v>
                </c:pt>
                <c:pt idx="10">
                  <c:v>298</c:v>
                </c:pt>
                <c:pt idx="11">
                  <c:v>302</c:v>
                </c:pt>
                <c:pt idx="12">
                  <c:v>236</c:v>
                </c:pt>
                <c:pt idx="13">
                  <c:v>217</c:v>
                </c:pt>
                <c:pt idx="14">
                  <c:v>215</c:v>
                </c:pt>
                <c:pt idx="15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3B-4675-831B-E1AA0C4B22F7}"/>
            </c:ext>
          </c:extLst>
        </c:ser>
        <c:ser>
          <c:idx val="1"/>
          <c:order val="1"/>
          <c:tx>
            <c:strRef>
              <c:f>'3. Water use and bill payment'!$F$72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payment'!$D$73:$D$88</c:f>
              <c:strCache>
                <c:ptCount val="16"/>
                <c:pt idx="0">
                  <c:v>Yarra Valley </c:v>
                </c:pt>
                <c:pt idx="1">
                  <c:v>North East </c:v>
                </c:pt>
                <c:pt idx="2">
                  <c:v>South East </c:v>
                </c:pt>
                <c:pt idx="3">
                  <c:v>City West </c:v>
                </c:pt>
                <c:pt idx="4">
                  <c:v>Coliban </c:v>
                </c:pt>
                <c:pt idx="5">
                  <c:v>GWMWater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Barwon </c:v>
                </c:pt>
                <c:pt idx="10">
                  <c:v>Central Highlands </c:v>
                </c:pt>
                <c:pt idx="11">
                  <c:v>Lower Murray </c:v>
                </c:pt>
                <c:pt idx="12">
                  <c:v>Western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payment'!$F$73:$F$88</c:f>
              <c:numCache>
                <c:formatCode>_-* #,##0_-;\-* #,##0_-;_-* "-"??_-;_-@_-</c:formatCode>
                <c:ptCount val="16"/>
                <c:pt idx="0">
                  <c:v>506.42</c:v>
                </c:pt>
                <c:pt idx="1">
                  <c:v>429.66</c:v>
                </c:pt>
                <c:pt idx="2">
                  <c:v>499.89</c:v>
                </c:pt>
                <c:pt idx="3">
                  <c:v>451.64</c:v>
                </c:pt>
                <c:pt idx="4">
                  <c:v>408.57</c:v>
                </c:pt>
                <c:pt idx="5">
                  <c:v>361.39</c:v>
                </c:pt>
                <c:pt idx="6">
                  <c:v>280</c:v>
                </c:pt>
                <c:pt idx="7">
                  <c:v>320.61</c:v>
                </c:pt>
                <c:pt idx="8">
                  <c:v>278.70999999999998</c:v>
                </c:pt>
                <c:pt idx="9">
                  <c:v>265.2</c:v>
                </c:pt>
                <c:pt idx="10">
                  <c:v>276.57</c:v>
                </c:pt>
                <c:pt idx="11">
                  <c:v>239.29</c:v>
                </c:pt>
                <c:pt idx="12">
                  <c:v>222.89</c:v>
                </c:pt>
                <c:pt idx="13">
                  <c:v>210.71</c:v>
                </c:pt>
                <c:pt idx="14">
                  <c:v>178.31</c:v>
                </c:pt>
                <c:pt idx="15">
                  <c:v>134.49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3B-4675-831B-E1AA0C4B22F7}"/>
            </c:ext>
          </c:extLst>
        </c:ser>
        <c:ser>
          <c:idx val="2"/>
          <c:order val="2"/>
          <c:tx>
            <c:strRef>
              <c:f>'3. Water use and bill payment'!$G$72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payment'!$D$73:$D$88</c:f>
              <c:strCache>
                <c:ptCount val="16"/>
                <c:pt idx="0">
                  <c:v>Yarra Valley </c:v>
                </c:pt>
                <c:pt idx="1">
                  <c:v>North East </c:v>
                </c:pt>
                <c:pt idx="2">
                  <c:v>South East </c:v>
                </c:pt>
                <c:pt idx="3">
                  <c:v>City West </c:v>
                </c:pt>
                <c:pt idx="4">
                  <c:v>Coliban </c:v>
                </c:pt>
                <c:pt idx="5">
                  <c:v>GWMWater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Barwon </c:v>
                </c:pt>
                <c:pt idx="10">
                  <c:v>Central Highlands </c:v>
                </c:pt>
                <c:pt idx="11">
                  <c:v>Lower Murray </c:v>
                </c:pt>
                <c:pt idx="12">
                  <c:v>Western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payment'!$G$73:$G$88</c:f>
              <c:numCache>
                <c:formatCode>_-* #,##0_-;\-* #,##0_-;_-* "-"??_-;_-@_-</c:formatCode>
                <c:ptCount val="16"/>
                <c:pt idx="0">
                  <c:v>528.88</c:v>
                </c:pt>
                <c:pt idx="1">
                  <c:v>455.98</c:v>
                </c:pt>
                <c:pt idx="2">
                  <c:v>512.63</c:v>
                </c:pt>
                <c:pt idx="3">
                  <c:v>443.6</c:v>
                </c:pt>
                <c:pt idx="4">
                  <c:v>451.08</c:v>
                </c:pt>
                <c:pt idx="5">
                  <c:v>414.75</c:v>
                </c:pt>
                <c:pt idx="6">
                  <c:v>314.37</c:v>
                </c:pt>
                <c:pt idx="7">
                  <c:v>331.7</c:v>
                </c:pt>
                <c:pt idx="8">
                  <c:v>310.49</c:v>
                </c:pt>
                <c:pt idx="9">
                  <c:v>288.23</c:v>
                </c:pt>
                <c:pt idx="10">
                  <c:v>296.64</c:v>
                </c:pt>
                <c:pt idx="11">
                  <c:v>286.64999999999998</c:v>
                </c:pt>
                <c:pt idx="12">
                  <c:v>251.88</c:v>
                </c:pt>
                <c:pt idx="13">
                  <c:v>211.6</c:v>
                </c:pt>
                <c:pt idx="14">
                  <c:v>198.4</c:v>
                </c:pt>
                <c:pt idx="15">
                  <c:v>137.27000000000001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3B-4675-831B-E1AA0C4B22F7}"/>
            </c:ext>
          </c:extLst>
        </c:ser>
        <c:ser>
          <c:idx val="3"/>
          <c:order val="3"/>
          <c:tx>
            <c:strRef>
              <c:f>'3. Water use and bill payment'!$H$72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payment'!$D$73:$D$88</c:f>
              <c:strCache>
                <c:ptCount val="16"/>
                <c:pt idx="0">
                  <c:v>Yarra Valley </c:v>
                </c:pt>
                <c:pt idx="1">
                  <c:v>North East </c:v>
                </c:pt>
                <c:pt idx="2">
                  <c:v>South East </c:v>
                </c:pt>
                <c:pt idx="3">
                  <c:v>City West </c:v>
                </c:pt>
                <c:pt idx="4">
                  <c:v>Coliban </c:v>
                </c:pt>
                <c:pt idx="5">
                  <c:v>GWMWater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Barwon </c:v>
                </c:pt>
                <c:pt idx="10">
                  <c:v>Central Highlands </c:v>
                </c:pt>
                <c:pt idx="11">
                  <c:v>Lower Murray </c:v>
                </c:pt>
                <c:pt idx="12">
                  <c:v>Western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payment'!$H$73:$H$88</c:f>
              <c:numCache>
                <c:formatCode>_-* #,##0_-;\-* #,##0_-;_-* "-"??_-;_-@_-</c:formatCode>
                <c:ptCount val="16"/>
                <c:pt idx="0">
                  <c:v>541.88107347541677</c:v>
                </c:pt>
                <c:pt idx="1">
                  <c:v>504.57861557181224</c:v>
                </c:pt>
                <c:pt idx="2">
                  <c:v>469.03498901474916</c:v>
                </c:pt>
                <c:pt idx="3">
                  <c:v>451.66565255228238</c:v>
                </c:pt>
                <c:pt idx="4">
                  <c:v>473.05302921283641</c:v>
                </c:pt>
                <c:pt idx="5">
                  <c:v>441.31272350416373</c:v>
                </c:pt>
                <c:pt idx="6">
                  <c:v>343.73199867793579</c:v>
                </c:pt>
                <c:pt idx="7">
                  <c:v>361.55279752085232</c:v>
                </c:pt>
                <c:pt idx="8">
                  <c:v>334.8886234764426</c:v>
                </c:pt>
                <c:pt idx="9">
                  <c:v>308.50773424506991</c:v>
                </c:pt>
                <c:pt idx="10">
                  <c:v>310.60135855073531</c:v>
                </c:pt>
                <c:pt idx="11">
                  <c:v>313.39166863441511</c:v>
                </c:pt>
                <c:pt idx="12">
                  <c:v>270.41093010012486</c:v>
                </c:pt>
                <c:pt idx="13">
                  <c:v>217.92488423941003</c:v>
                </c:pt>
                <c:pt idx="14">
                  <c:v>208.09022848659441</c:v>
                </c:pt>
                <c:pt idx="15">
                  <c:v>178.97580290365158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3B-4675-831B-E1AA0C4B22F7}"/>
            </c:ext>
          </c:extLst>
        </c:ser>
        <c:ser>
          <c:idx val="4"/>
          <c:order val="4"/>
          <c:tx>
            <c:strRef>
              <c:f>'3. Water use and bill payment'!$I$72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8100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'3. Water use and bill payment'!$D$73:$D$88</c:f>
              <c:strCache>
                <c:ptCount val="16"/>
                <c:pt idx="0">
                  <c:v>Yarra Valley </c:v>
                </c:pt>
                <c:pt idx="1">
                  <c:v>North East </c:v>
                </c:pt>
                <c:pt idx="2">
                  <c:v>South East </c:v>
                </c:pt>
                <c:pt idx="3">
                  <c:v>City West </c:v>
                </c:pt>
                <c:pt idx="4">
                  <c:v>Coliban </c:v>
                </c:pt>
                <c:pt idx="5">
                  <c:v>GWMWater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Barwon </c:v>
                </c:pt>
                <c:pt idx="10">
                  <c:v>Central Highlands </c:v>
                </c:pt>
                <c:pt idx="11">
                  <c:v>Lower Murray </c:v>
                </c:pt>
                <c:pt idx="12">
                  <c:v>Western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payment'!$I$73:$I$88</c:f>
              <c:numCache>
                <c:formatCode>_-* #,##0_-;\-* #,##0_-;_-* "-"??_-;_-@_-</c:formatCode>
                <c:ptCount val="16"/>
                <c:pt idx="0">
                  <c:v>519.24128818580721</c:v>
                </c:pt>
                <c:pt idx="1">
                  <c:v>490.63145673717526</c:v>
                </c:pt>
                <c:pt idx="2">
                  <c:v>486.80954253924597</c:v>
                </c:pt>
                <c:pt idx="3">
                  <c:v>480.46724418367171</c:v>
                </c:pt>
                <c:pt idx="4">
                  <c:v>436.123699029401</c:v>
                </c:pt>
                <c:pt idx="5">
                  <c:v>428.72525102309265</c:v>
                </c:pt>
                <c:pt idx="6">
                  <c:v>333.18810388159733</c:v>
                </c:pt>
                <c:pt idx="7">
                  <c:v>333.07489264850926</c:v>
                </c:pt>
                <c:pt idx="8">
                  <c:v>302.08965779891508</c:v>
                </c:pt>
                <c:pt idx="9">
                  <c:v>291.6950032225937</c:v>
                </c:pt>
                <c:pt idx="10">
                  <c:v>290.22099425062981</c:v>
                </c:pt>
                <c:pt idx="11">
                  <c:v>289.56718773619008</c:v>
                </c:pt>
                <c:pt idx="12">
                  <c:v>238.57508968440612</c:v>
                </c:pt>
                <c:pt idx="13">
                  <c:v>212.577840301615</c:v>
                </c:pt>
                <c:pt idx="14">
                  <c:v>198.73842143443022</c:v>
                </c:pt>
                <c:pt idx="15">
                  <c:v>176.24934133217889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3B-4675-831B-E1AA0C4B2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8352128"/>
        <c:axId val="118956032"/>
      </c:barChart>
      <c:catAx>
        <c:axId val="11835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956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95603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3521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010588092546827"/>
          <c:y val="0.93028842065132922"/>
          <c:w val="0.38624339840731586"/>
          <c:h val="5.76923415299344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Environmental'!$E$75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Environmental'!$D$76:$D$92</c:f>
              <c:strCache>
                <c:ptCount val="17"/>
                <c:pt idx="0">
                  <c:v>Melbourne Water</c:v>
                </c:pt>
                <c:pt idx="1">
                  <c:v>Goulburn Valley </c:v>
                </c:pt>
                <c:pt idx="2">
                  <c:v>Barwon </c:v>
                </c:pt>
                <c:pt idx="3">
                  <c:v>Western </c:v>
                </c:pt>
                <c:pt idx="4">
                  <c:v>Gippsland </c:v>
                </c:pt>
                <c:pt idx="5">
                  <c:v>North East </c:v>
                </c:pt>
                <c:pt idx="6">
                  <c:v>South East </c:v>
                </c:pt>
                <c:pt idx="7">
                  <c:v>Coliban </c:v>
                </c:pt>
                <c:pt idx="8">
                  <c:v>Wannon </c:v>
                </c:pt>
                <c:pt idx="9">
                  <c:v>Lower Murray </c:v>
                </c:pt>
                <c:pt idx="10">
                  <c:v>GWMWater</c:v>
                </c:pt>
                <c:pt idx="11">
                  <c:v>Central Highlands </c:v>
                </c:pt>
                <c:pt idx="12">
                  <c:v>City West </c:v>
                </c:pt>
                <c:pt idx="13">
                  <c:v>South Gippsland </c:v>
                </c:pt>
                <c:pt idx="14">
                  <c:v>East Gippsland </c:v>
                </c:pt>
                <c:pt idx="15">
                  <c:v>Westernport </c:v>
                </c:pt>
                <c:pt idx="16">
                  <c:v>Yarra Valley </c:v>
                </c:pt>
              </c:strCache>
            </c:strRef>
          </c:cat>
          <c:val>
            <c:numRef>
              <c:f>'7. Environmental'!$E$76:$E$92</c:f>
              <c:numCache>
                <c:formatCode>_-* #,##0_-;\-* #,##0_-;_-* "-"??_-;_-@_-</c:formatCode>
                <c:ptCount val="17"/>
                <c:pt idx="0">
                  <c:v>432997</c:v>
                </c:pt>
                <c:pt idx="1">
                  <c:v>44754</c:v>
                </c:pt>
                <c:pt idx="2">
                  <c:v>40504</c:v>
                </c:pt>
                <c:pt idx="3">
                  <c:v>31900</c:v>
                </c:pt>
                <c:pt idx="4">
                  <c:v>60964</c:v>
                </c:pt>
                <c:pt idx="5">
                  <c:v>43862</c:v>
                </c:pt>
                <c:pt idx="6">
                  <c:v>43556</c:v>
                </c:pt>
                <c:pt idx="7">
                  <c:v>56374.400000000001</c:v>
                </c:pt>
                <c:pt idx="8">
                  <c:v>32970</c:v>
                </c:pt>
                <c:pt idx="9">
                  <c:v>20015</c:v>
                </c:pt>
                <c:pt idx="10">
                  <c:v>18418.8</c:v>
                </c:pt>
                <c:pt idx="11">
                  <c:v>29779</c:v>
                </c:pt>
                <c:pt idx="12">
                  <c:v>13708</c:v>
                </c:pt>
                <c:pt idx="13">
                  <c:v>7384.9148924886904</c:v>
                </c:pt>
                <c:pt idx="14">
                  <c:v>8011.3399999999992</c:v>
                </c:pt>
                <c:pt idx="15">
                  <c:v>6053</c:v>
                </c:pt>
                <c:pt idx="16">
                  <c:v>33762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A2-4907-9AA4-9C54DC7A0C87}"/>
            </c:ext>
          </c:extLst>
        </c:ser>
        <c:ser>
          <c:idx val="1"/>
          <c:order val="1"/>
          <c:tx>
            <c:strRef>
              <c:f>'7. Environmental'!$F$75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Environmental'!$D$76:$D$92</c:f>
              <c:strCache>
                <c:ptCount val="17"/>
                <c:pt idx="0">
                  <c:v>Melbourne Water</c:v>
                </c:pt>
                <c:pt idx="1">
                  <c:v>Goulburn Valley </c:v>
                </c:pt>
                <c:pt idx="2">
                  <c:v>Barwon </c:v>
                </c:pt>
                <c:pt idx="3">
                  <c:v>Western </c:v>
                </c:pt>
                <c:pt idx="4">
                  <c:v>Gippsland </c:v>
                </c:pt>
                <c:pt idx="5">
                  <c:v>North East </c:v>
                </c:pt>
                <c:pt idx="6">
                  <c:v>South East </c:v>
                </c:pt>
                <c:pt idx="7">
                  <c:v>Coliban </c:v>
                </c:pt>
                <c:pt idx="8">
                  <c:v>Wannon </c:v>
                </c:pt>
                <c:pt idx="9">
                  <c:v>Lower Murray </c:v>
                </c:pt>
                <c:pt idx="10">
                  <c:v>GWMWater</c:v>
                </c:pt>
                <c:pt idx="11">
                  <c:v>Central Highlands </c:v>
                </c:pt>
                <c:pt idx="12">
                  <c:v>City West </c:v>
                </c:pt>
                <c:pt idx="13">
                  <c:v>South Gippsland </c:v>
                </c:pt>
                <c:pt idx="14">
                  <c:v>East Gippsland </c:v>
                </c:pt>
                <c:pt idx="15">
                  <c:v>Westernport </c:v>
                </c:pt>
                <c:pt idx="16">
                  <c:v>Yarra Valley </c:v>
                </c:pt>
              </c:strCache>
            </c:strRef>
          </c:cat>
          <c:val>
            <c:numRef>
              <c:f>'7. Environmental'!$F$76:$F$92</c:f>
              <c:numCache>
                <c:formatCode>_-* #,##0_-;\-* #,##0_-;_-* "-"??_-;_-@_-</c:formatCode>
                <c:ptCount val="17"/>
                <c:pt idx="0">
                  <c:v>438332</c:v>
                </c:pt>
                <c:pt idx="1">
                  <c:v>40581</c:v>
                </c:pt>
                <c:pt idx="2">
                  <c:v>40603.857044266355</c:v>
                </c:pt>
                <c:pt idx="3">
                  <c:v>32226</c:v>
                </c:pt>
                <c:pt idx="4">
                  <c:v>37549</c:v>
                </c:pt>
                <c:pt idx="5">
                  <c:v>37737</c:v>
                </c:pt>
                <c:pt idx="6">
                  <c:v>42098</c:v>
                </c:pt>
                <c:pt idx="7">
                  <c:v>33645</c:v>
                </c:pt>
                <c:pt idx="8">
                  <c:v>28880</c:v>
                </c:pt>
                <c:pt idx="9">
                  <c:v>19162.73</c:v>
                </c:pt>
                <c:pt idx="10">
                  <c:v>13496.400000000001</c:v>
                </c:pt>
                <c:pt idx="11">
                  <c:v>15707</c:v>
                </c:pt>
                <c:pt idx="12">
                  <c:v>11227</c:v>
                </c:pt>
                <c:pt idx="13">
                  <c:v>8347.4295952624998</c:v>
                </c:pt>
                <c:pt idx="14">
                  <c:v>8556.9299999999985</c:v>
                </c:pt>
                <c:pt idx="15">
                  <c:v>6476</c:v>
                </c:pt>
                <c:pt idx="16">
                  <c:v>34083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A2-4907-9AA4-9C54DC7A0C87}"/>
            </c:ext>
          </c:extLst>
        </c:ser>
        <c:ser>
          <c:idx val="2"/>
          <c:order val="2"/>
          <c:tx>
            <c:strRef>
              <c:f>'7. Environmental'!$G$75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Environmental'!$D$76:$D$92</c:f>
              <c:strCache>
                <c:ptCount val="17"/>
                <c:pt idx="0">
                  <c:v>Melbourne Water</c:v>
                </c:pt>
                <c:pt idx="1">
                  <c:v>Goulburn Valley </c:v>
                </c:pt>
                <c:pt idx="2">
                  <c:v>Barwon </c:v>
                </c:pt>
                <c:pt idx="3">
                  <c:v>Western </c:v>
                </c:pt>
                <c:pt idx="4">
                  <c:v>Gippsland </c:v>
                </c:pt>
                <c:pt idx="5">
                  <c:v>North East </c:v>
                </c:pt>
                <c:pt idx="6">
                  <c:v>South East </c:v>
                </c:pt>
                <c:pt idx="7">
                  <c:v>Coliban </c:v>
                </c:pt>
                <c:pt idx="8">
                  <c:v>Wannon </c:v>
                </c:pt>
                <c:pt idx="9">
                  <c:v>Lower Murray </c:v>
                </c:pt>
                <c:pt idx="10">
                  <c:v>GWMWater</c:v>
                </c:pt>
                <c:pt idx="11">
                  <c:v>Central Highlands </c:v>
                </c:pt>
                <c:pt idx="12">
                  <c:v>City West </c:v>
                </c:pt>
                <c:pt idx="13">
                  <c:v>South Gippsland </c:v>
                </c:pt>
                <c:pt idx="14">
                  <c:v>East Gippsland </c:v>
                </c:pt>
                <c:pt idx="15">
                  <c:v>Westernport </c:v>
                </c:pt>
                <c:pt idx="16">
                  <c:v>Yarra Valley </c:v>
                </c:pt>
              </c:strCache>
            </c:strRef>
          </c:cat>
          <c:val>
            <c:numRef>
              <c:f>'7. Environmental'!$G$76:$G$92</c:f>
              <c:numCache>
                <c:formatCode>_-* #,##0_-;\-* #,##0_-;_-* "-"??_-;_-@_-</c:formatCode>
                <c:ptCount val="17"/>
                <c:pt idx="0">
                  <c:v>453419</c:v>
                </c:pt>
                <c:pt idx="1">
                  <c:v>58908.164223200009</c:v>
                </c:pt>
                <c:pt idx="2">
                  <c:v>40649</c:v>
                </c:pt>
                <c:pt idx="3">
                  <c:v>33282</c:v>
                </c:pt>
                <c:pt idx="4">
                  <c:v>37881</c:v>
                </c:pt>
                <c:pt idx="5">
                  <c:v>35605</c:v>
                </c:pt>
                <c:pt idx="6">
                  <c:v>47300</c:v>
                </c:pt>
                <c:pt idx="7">
                  <c:v>28898</c:v>
                </c:pt>
                <c:pt idx="8">
                  <c:v>30674</c:v>
                </c:pt>
                <c:pt idx="9">
                  <c:v>21071</c:v>
                </c:pt>
                <c:pt idx="10">
                  <c:v>15112</c:v>
                </c:pt>
                <c:pt idx="11">
                  <c:v>15075.551084869145</c:v>
                </c:pt>
                <c:pt idx="12">
                  <c:v>12718</c:v>
                </c:pt>
                <c:pt idx="13">
                  <c:v>9248.68</c:v>
                </c:pt>
                <c:pt idx="14">
                  <c:v>8348</c:v>
                </c:pt>
                <c:pt idx="15">
                  <c:v>6637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A2-4907-9AA4-9C54DC7A0C87}"/>
            </c:ext>
          </c:extLst>
        </c:ser>
        <c:ser>
          <c:idx val="3"/>
          <c:order val="3"/>
          <c:tx>
            <c:strRef>
              <c:f>'7. Environmental'!$H$75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Environmental'!$D$76:$D$92</c:f>
              <c:strCache>
                <c:ptCount val="17"/>
                <c:pt idx="0">
                  <c:v>Melbourne Water</c:v>
                </c:pt>
                <c:pt idx="1">
                  <c:v>Goulburn Valley </c:v>
                </c:pt>
                <c:pt idx="2">
                  <c:v>Barwon </c:v>
                </c:pt>
                <c:pt idx="3">
                  <c:v>Western </c:v>
                </c:pt>
                <c:pt idx="4">
                  <c:v>Gippsland </c:v>
                </c:pt>
                <c:pt idx="5">
                  <c:v>North East </c:v>
                </c:pt>
                <c:pt idx="6">
                  <c:v>South East </c:v>
                </c:pt>
                <c:pt idx="7">
                  <c:v>Coliban </c:v>
                </c:pt>
                <c:pt idx="8">
                  <c:v>Wannon </c:v>
                </c:pt>
                <c:pt idx="9">
                  <c:v>Lower Murray </c:v>
                </c:pt>
                <c:pt idx="10">
                  <c:v>GWMWater</c:v>
                </c:pt>
                <c:pt idx="11">
                  <c:v>Central Highlands </c:v>
                </c:pt>
                <c:pt idx="12">
                  <c:v>City West </c:v>
                </c:pt>
                <c:pt idx="13">
                  <c:v>South Gippsland </c:v>
                </c:pt>
                <c:pt idx="14">
                  <c:v>East Gippsland </c:v>
                </c:pt>
                <c:pt idx="15">
                  <c:v>Westernport </c:v>
                </c:pt>
                <c:pt idx="16">
                  <c:v>Yarra Valley </c:v>
                </c:pt>
              </c:strCache>
            </c:strRef>
          </c:cat>
          <c:val>
            <c:numRef>
              <c:f>'7. Environmental'!$H$76:$H$92</c:f>
              <c:numCache>
                <c:formatCode>_-* #,##0_-;\-* #,##0_-;_-* "-"??_-;_-@_-</c:formatCode>
                <c:ptCount val="17"/>
                <c:pt idx="0">
                  <c:v>431455.14672956913</c:v>
                </c:pt>
                <c:pt idx="1">
                  <c:v>64229</c:v>
                </c:pt>
                <c:pt idx="2">
                  <c:v>43237.819539108765</c:v>
                </c:pt>
                <c:pt idx="3">
                  <c:v>37965</c:v>
                </c:pt>
                <c:pt idx="4">
                  <c:v>43725</c:v>
                </c:pt>
                <c:pt idx="5">
                  <c:v>33905</c:v>
                </c:pt>
                <c:pt idx="6">
                  <c:v>38264</c:v>
                </c:pt>
                <c:pt idx="7">
                  <c:v>33856.74</c:v>
                </c:pt>
                <c:pt idx="8">
                  <c:v>30490</c:v>
                </c:pt>
                <c:pt idx="9">
                  <c:v>20206.98</c:v>
                </c:pt>
                <c:pt idx="10">
                  <c:v>17951.811999999998</c:v>
                </c:pt>
                <c:pt idx="11">
                  <c:v>17381</c:v>
                </c:pt>
                <c:pt idx="12">
                  <c:v>11387</c:v>
                </c:pt>
                <c:pt idx="13">
                  <c:v>9224</c:v>
                </c:pt>
                <c:pt idx="14">
                  <c:v>8872.260000000002</c:v>
                </c:pt>
                <c:pt idx="15">
                  <c:v>6920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A2-4907-9AA4-9C54DC7A0C87}"/>
            </c:ext>
          </c:extLst>
        </c:ser>
        <c:ser>
          <c:idx val="4"/>
          <c:order val="4"/>
          <c:tx>
            <c:strRef>
              <c:f>'7. Environmental'!$I$75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'7. Environmental'!$D$76:$D$92</c:f>
              <c:strCache>
                <c:ptCount val="17"/>
                <c:pt idx="0">
                  <c:v>Melbourne Water</c:v>
                </c:pt>
                <c:pt idx="1">
                  <c:v>Goulburn Valley </c:v>
                </c:pt>
                <c:pt idx="2">
                  <c:v>Barwon </c:v>
                </c:pt>
                <c:pt idx="3">
                  <c:v>Western </c:v>
                </c:pt>
                <c:pt idx="4">
                  <c:v>Gippsland </c:v>
                </c:pt>
                <c:pt idx="5">
                  <c:v>North East </c:v>
                </c:pt>
                <c:pt idx="6">
                  <c:v>South East </c:v>
                </c:pt>
                <c:pt idx="7">
                  <c:v>Coliban </c:v>
                </c:pt>
                <c:pt idx="8">
                  <c:v>Wannon </c:v>
                </c:pt>
                <c:pt idx="9">
                  <c:v>Lower Murray </c:v>
                </c:pt>
                <c:pt idx="10">
                  <c:v>GWMWater</c:v>
                </c:pt>
                <c:pt idx="11">
                  <c:v>Central Highlands </c:v>
                </c:pt>
                <c:pt idx="12">
                  <c:v>City West </c:v>
                </c:pt>
                <c:pt idx="13">
                  <c:v>South Gippsland </c:v>
                </c:pt>
                <c:pt idx="14">
                  <c:v>East Gippsland </c:v>
                </c:pt>
                <c:pt idx="15">
                  <c:v>Westernport </c:v>
                </c:pt>
                <c:pt idx="16">
                  <c:v>Yarra Valley </c:v>
                </c:pt>
              </c:strCache>
            </c:strRef>
          </c:cat>
          <c:val>
            <c:numRef>
              <c:f>'7. Environmental'!$I$76:$I$92</c:f>
              <c:numCache>
                <c:formatCode>_-* #,##0_-;\-* #,##0_-;_-* "-"??_-;_-@_-</c:formatCode>
                <c:ptCount val="17"/>
                <c:pt idx="0">
                  <c:v>513651.42460082332</c:v>
                </c:pt>
                <c:pt idx="1">
                  <c:v>77754</c:v>
                </c:pt>
                <c:pt idx="2">
                  <c:v>44258.933248951063</c:v>
                </c:pt>
                <c:pt idx="3">
                  <c:v>38257</c:v>
                </c:pt>
                <c:pt idx="4">
                  <c:v>34750</c:v>
                </c:pt>
                <c:pt idx="5">
                  <c:v>32613.5</c:v>
                </c:pt>
                <c:pt idx="6">
                  <c:v>32006</c:v>
                </c:pt>
                <c:pt idx="7">
                  <c:v>29938</c:v>
                </c:pt>
                <c:pt idx="8">
                  <c:v>26656</c:v>
                </c:pt>
                <c:pt idx="9">
                  <c:v>18837.900000000001</c:v>
                </c:pt>
                <c:pt idx="10">
                  <c:v>15168.799999999997</c:v>
                </c:pt>
                <c:pt idx="11">
                  <c:v>14976</c:v>
                </c:pt>
                <c:pt idx="12">
                  <c:v>12981</c:v>
                </c:pt>
                <c:pt idx="13">
                  <c:v>8874.69</c:v>
                </c:pt>
                <c:pt idx="14">
                  <c:v>8335</c:v>
                </c:pt>
                <c:pt idx="15">
                  <c:v>6458.8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A2-4907-9AA4-9C54DC7A0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0886016"/>
        <c:axId val="140887552"/>
      </c:barChart>
      <c:catAx>
        <c:axId val="14088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887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8875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8860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4726507713884993"/>
          <c:y val="0.2138894691012074"/>
          <c:w val="0.68583450210378682"/>
          <c:h val="0.54166813603552522"/>
        </c:manualLayout>
      </c:layout>
      <c:doughnutChart>
        <c:varyColors val="1"/>
        <c:ser>
          <c:idx val="3"/>
          <c:order val="0"/>
          <c:tx>
            <c:strRef>
              <c:f>'7. Environmental'!$R$109</c:f>
              <c:strCache>
                <c:ptCount val="1"/>
              </c:strCache>
            </c:strRef>
          </c:tx>
          <c:spPr>
            <a:solidFill>
              <a:srgbClr val="CCFFFF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65E-4256-BC03-56F8C914D3F5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65E-4256-BC03-56F8C914D3F5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65E-4256-BC03-56F8C914D3F5}"/>
              </c:ext>
            </c:extLst>
          </c:dPt>
          <c:dPt>
            <c:idx val="3"/>
            <c:bubble3D val="0"/>
            <c:spPr>
              <a:solidFill>
                <a:srgbClr val="80808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65E-4256-BC03-56F8C914D3F5}"/>
              </c:ext>
            </c:extLst>
          </c:dPt>
          <c:dLbls>
            <c:dLbl>
              <c:idx val="0"/>
              <c:layout>
                <c:manualLayout>
                  <c:x val="6.7990053874844511E-2"/>
                  <c:y val="0.117088655584718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5E-4256-BC03-56F8C914D3F5}"/>
                </c:ext>
              </c:extLst>
            </c:dLbl>
            <c:dLbl>
              <c:idx val="1"/>
              <c:layout>
                <c:manualLayout>
                  <c:x val="-3.0946090620251415E-2"/>
                  <c:y val="-0.161292213473315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5E-4256-BC03-56F8C914D3F5}"/>
                </c:ext>
              </c:extLst>
            </c:dLbl>
            <c:dLbl>
              <c:idx val="2"/>
              <c:layout>
                <c:manualLayout>
                  <c:x val="9.4128505318414143E-2"/>
                  <c:y val="-4.09025955088947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5E-4256-BC03-56F8C914D3F5}"/>
                </c:ext>
              </c:extLst>
            </c:dLbl>
            <c:dLbl>
              <c:idx val="3"/>
              <c:layout>
                <c:manualLayout>
                  <c:x val="9.2539888106091997E-2"/>
                  <c:y val="3.86293379994167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5E-4256-BC03-56F8C914D3F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'7. Environmental'!$E$97:$H$97</c:f>
              <c:strCache>
                <c:ptCount val="4"/>
                <c:pt idx="0">
                  <c:v>Water</c:v>
                </c:pt>
                <c:pt idx="1">
                  <c:v>Sewerage</c:v>
                </c:pt>
                <c:pt idx="2">
                  <c:v>Transport</c:v>
                </c:pt>
                <c:pt idx="3">
                  <c:v>Other</c:v>
                </c:pt>
              </c:strCache>
            </c:strRef>
          </c:cat>
          <c:val>
            <c:numRef>
              <c:f>'7. Environmental'!$E$116:$H$116</c:f>
              <c:numCache>
                <c:formatCode>0.0%</c:formatCode>
                <c:ptCount val="4"/>
                <c:pt idx="0">
                  <c:v>0.2119052289336969</c:v>
                </c:pt>
                <c:pt idx="1">
                  <c:v>0.75864852763652657</c:v>
                </c:pt>
                <c:pt idx="2">
                  <c:v>1.5964772270463952E-2</c:v>
                </c:pt>
                <c:pt idx="3">
                  <c:v>1.3481471159312561E-2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5E-4256-BC03-56F8C914D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  <c:holeSize val="50"/>
      </c:doughnutChart>
    </c:plotArea>
    <c:plotVisOnly val="1"/>
    <c:dispBlanksAs val="zero"/>
    <c:showDLblsOverMax val="0"/>
  </c:chart>
  <c:spPr>
    <a:noFill/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4726507713884993"/>
          <c:y val="0.2138894691012074"/>
          <c:w val="0.68583450210378682"/>
          <c:h val="0.54166813603552522"/>
        </c:manualLayout>
      </c:layout>
      <c:doughnutChart>
        <c:varyColors val="1"/>
        <c:ser>
          <c:idx val="3"/>
          <c:order val="0"/>
          <c:tx>
            <c:strRef>
              <c:f>'7. Environmental'!$R$109</c:f>
              <c:strCache>
                <c:ptCount val="1"/>
              </c:strCache>
            </c:strRef>
          </c:tx>
          <c:spPr>
            <a:solidFill>
              <a:srgbClr val="CCFFFF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F34-4A8A-91D4-630CB82001B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F34-4A8A-91D4-630CB82001BD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F34-4A8A-91D4-630CB82001BD}"/>
              </c:ext>
            </c:extLst>
          </c:dPt>
          <c:dPt>
            <c:idx val="3"/>
            <c:bubble3D val="0"/>
            <c:spPr>
              <a:solidFill>
                <a:srgbClr val="80808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F34-4A8A-91D4-630CB82001BD}"/>
              </c:ext>
            </c:extLst>
          </c:dPt>
          <c:dLbls>
            <c:dLbl>
              <c:idx val="0"/>
              <c:layout>
                <c:manualLayout>
                  <c:x val="0.13597251001519547"/>
                  <c:y val="4.30145815106445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34-4A8A-91D4-630CB82001BD}"/>
                </c:ext>
              </c:extLst>
            </c:dLbl>
            <c:dLbl>
              <c:idx val="1"/>
              <c:layout>
                <c:manualLayout>
                  <c:x val="7.4317067274485421E-2"/>
                  <c:y val="0.138707786526684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34-4A8A-91D4-630CB82001BD}"/>
                </c:ext>
              </c:extLst>
            </c:dLbl>
            <c:dLbl>
              <c:idx val="2"/>
              <c:layout>
                <c:manualLayout>
                  <c:x val="-0.16025745959386656"/>
                  <c:y val="-8.90510352872557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34-4A8A-91D4-630CB82001BD}"/>
                </c:ext>
              </c:extLst>
            </c:dLbl>
            <c:dLbl>
              <c:idx val="3"/>
              <c:layout>
                <c:manualLayout>
                  <c:x val="-6.1443224202237879E-3"/>
                  <c:y val="-0.150259550889472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34-4A8A-91D4-630CB82001BD}"/>
                </c:ext>
              </c:extLst>
            </c:dLbl>
            <c:dLbl>
              <c:idx val="4"/>
              <c:layout>
                <c:manualLayout>
                  <c:x val="0.10526315789473684"/>
                  <c:y val="-5.185185185185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34-4A8A-91D4-630CB82001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'7. Environmental'!$E$209:$I$209</c:f>
              <c:strCache>
                <c:ptCount val="5"/>
                <c:pt idx="0">
                  <c:v>Volume supplied  to retailers (ML)</c:v>
                </c:pt>
                <c:pt idx="1">
                  <c:v>Urban &amp; industrial (ML)</c:v>
                </c:pt>
                <c:pt idx="2">
                  <c:v>Agricultural uses (ML)</c:v>
                </c:pt>
                <c:pt idx="3">
                  <c:v>Beneficial allocation (ML)</c:v>
                </c:pt>
                <c:pt idx="4">
                  <c:v> Within process (ML)</c:v>
                </c:pt>
              </c:strCache>
            </c:strRef>
          </c:cat>
          <c:val>
            <c:numRef>
              <c:f>'7. Environmental'!$E$228:$I$228</c:f>
              <c:numCache>
                <c:formatCode>0.0%</c:formatCode>
                <c:ptCount val="5"/>
                <c:pt idx="0">
                  <c:v>0.1218129454739839</c:v>
                </c:pt>
                <c:pt idx="1">
                  <c:v>0.11766611523329064</c:v>
                </c:pt>
                <c:pt idx="2">
                  <c:v>0.50867355362417199</c:v>
                </c:pt>
                <c:pt idx="3">
                  <c:v>6.7506322612552697E-2</c:v>
                </c:pt>
                <c:pt idx="4">
                  <c:v>0.18434106305600081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F34-4A8A-91D4-630CB8200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  <c:holeSize val="50"/>
      </c:doughnutChart>
    </c:plotArea>
    <c:plotVisOnly val="1"/>
    <c:dispBlanksAs val="zero"/>
    <c:showDLblsOverMax val="0"/>
  </c:chart>
  <c:spPr>
    <a:noFill/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Environmental'!$E$31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Environmental'!$D$10:$D$26</c:f>
              <c:strCache>
                <c:ptCount val="17"/>
                <c:pt idx="0">
                  <c:v>Melbourne Water</c:v>
                </c:pt>
                <c:pt idx="1">
                  <c:v>Goulburn Valley </c:v>
                </c:pt>
                <c:pt idx="2">
                  <c:v>Barwon </c:v>
                </c:pt>
                <c:pt idx="3">
                  <c:v>Western </c:v>
                </c:pt>
                <c:pt idx="4">
                  <c:v>Yarra Valley </c:v>
                </c:pt>
                <c:pt idx="5">
                  <c:v>South East </c:v>
                </c:pt>
                <c:pt idx="6">
                  <c:v>Lower Murray </c:v>
                </c:pt>
                <c:pt idx="7">
                  <c:v>Coliban </c:v>
                </c:pt>
                <c:pt idx="8">
                  <c:v>GWMWater</c:v>
                </c:pt>
                <c:pt idx="9">
                  <c:v>North East </c:v>
                </c:pt>
                <c:pt idx="10">
                  <c:v>East Gippsland </c:v>
                </c:pt>
                <c:pt idx="11">
                  <c:v>City West </c:v>
                </c:pt>
                <c:pt idx="12">
                  <c:v>Gippsland </c:v>
                </c:pt>
                <c:pt idx="13">
                  <c:v>Wannon </c:v>
                </c:pt>
                <c:pt idx="14">
                  <c:v>Central Highlands </c:v>
                </c:pt>
                <c:pt idx="15">
                  <c:v>Westernport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Environmental'!$E$10:$E$26</c:f>
              <c:numCache>
                <c:formatCode>_-* #,##0_-;\-* #,##0_-;_-* "-"??_-;_-@_-</c:formatCode>
                <c:ptCount val="17"/>
                <c:pt idx="0">
                  <c:v>42167</c:v>
                </c:pt>
                <c:pt idx="1">
                  <c:v>7194.0667000000003</c:v>
                </c:pt>
                <c:pt idx="2">
                  <c:v>6182.8757362048236</c:v>
                </c:pt>
                <c:pt idx="3">
                  <c:v>8955.76</c:v>
                </c:pt>
                <c:pt idx="4">
                  <c:v>3905.7000000000007</c:v>
                </c:pt>
                <c:pt idx="5">
                  <c:v>3967.8218623237844</c:v>
                </c:pt>
                <c:pt idx="6">
                  <c:v>2790.5</c:v>
                </c:pt>
                <c:pt idx="7">
                  <c:v>3443.6948999999995</c:v>
                </c:pt>
                <c:pt idx="8">
                  <c:v>2108.1090000000004</c:v>
                </c:pt>
                <c:pt idx="9">
                  <c:v>2590.3200000000006</c:v>
                </c:pt>
                <c:pt idx="10">
                  <c:v>3171.9800000000005</c:v>
                </c:pt>
                <c:pt idx="11">
                  <c:v>2285.23</c:v>
                </c:pt>
                <c:pt idx="12">
                  <c:v>1957</c:v>
                </c:pt>
                <c:pt idx="13">
                  <c:v>1727.6999999999998</c:v>
                </c:pt>
                <c:pt idx="14">
                  <c:v>1897.6239999999998</c:v>
                </c:pt>
                <c:pt idx="15">
                  <c:v>295</c:v>
                </c:pt>
                <c:pt idx="16">
                  <c:v>220.76199999999997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90-4E0B-AC93-2EA2C93C70B6}"/>
            </c:ext>
          </c:extLst>
        </c:ser>
        <c:ser>
          <c:idx val="1"/>
          <c:order val="1"/>
          <c:tx>
            <c:strRef>
              <c:f>'7. Environmental'!$F$31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Environmental'!$D$10:$D$26</c:f>
              <c:strCache>
                <c:ptCount val="17"/>
                <c:pt idx="0">
                  <c:v>Melbourne Water</c:v>
                </c:pt>
                <c:pt idx="1">
                  <c:v>Goulburn Valley </c:v>
                </c:pt>
                <c:pt idx="2">
                  <c:v>Barwon </c:v>
                </c:pt>
                <c:pt idx="3">
                  <c:v>Western </c:v>
                </c:pt>
                <c:pt idx="4">
                  <c:v>Yarra Valley </c:v>
                </c:pt>
                <c:pt idx="5">
                  <c:v>South East </c:v>
                </c:pt>
                <c:pt idx="6">
                  <c:v>Lower Murray </c:v>
                </c:pt>
                <c:pt idx="7">
                  <c:v>Coliban </c:v>
                </c:pt>
                <c:pt idx="8">
                  <c:v>GWMWater</c:v>
                </c:pt>
                <c:pt idx="9">
                  <c:v>North East </c:v>
                </c:pt>
                <c:pt idx="10">
                  <c:v>East Gippsland </c:v>
                </c:pt>
                <c:pt idx="11">
                  <c:v>City West </c:v>
                </c:pt>
                <c:pt idx="12">
                  <c:v>Gippsland </c:v>
                </c:pt>
                <c:pt idx="13">
                  <c:v>Wannon </c:v>
                </c:pt>
                <c:pt idx="14">
                  <c:v>Central Highlands </c:v>
                </c:pt>
                <c:pt idx="15">
                  <c:v>Westernport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Environmental'!$F$10:$F$26</c:f>
              <c:numCache>
                <c:formatCode>_-* #,##0_-;\-* #,##0_-;_-* "-"??_-;_-@_-</c:formatCode>
                <c:ptCount val="17"/>
                <c:pt idx="0">
                  <c:v>38846</c:v>
                </c:pt>
                <c:pt idx="1">
                  <c:v>5698</c:v>
                </c:pt>
                <c:pt idx="2">
                  <c:v>5538.1017607262229</c:v>
                </c:pt>
                <c:pt idx="3">
                  <c:v>8814.7021600000007</c:v>
                </c:pt>
                <c:pt idx="4">
                  <c:v>3551.2</c:v>
                </c:pt>
                <c:pt idx="5">
                  <c:v>2825.7157726406854</c:v>
                </c:pt>
                <c:pt idx="6">
                  <c:v>2622.5</c:v>
                </c:pt>
                <c:pt idx="7">
                  <c:v>2334.6999999999998</c:v>
                </c:pt>
                <c:pt idx="8">
                  <c:v>2207.8000000000002</c:v>
                </c:pt>
                <c:pt idx="9">
                  <c:v>2391.08</c:v>
                </c:pt>
                <c:pt idx="10">
                  <c:v>2932.7661239560439</c:v>
                </c:pt>
                <c:pt idx="11">
                  <c:v>2131.7339999999999</c:v>
                </c:pt>
                <c:pt idx="12">
                  <c:v>2168.0071450000005</c:v>
                </c:pt>
                <c:pt idx="13">
                  <c:v>1656.001</c:v>
                </c:pt>
                <c:pt idx="14">
                  <c:v>1103.9997999999998</c:v>
                </c:pt>
                <c:pt idx="15">
                  <c:v>287.73400000000004</c:v>
                </c:pt>
                <c:pt idx="16">
                  <c:v>136.1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90-4E0B-AC93-2EA2C93C70B6}"/>
            </c:ext>
          </c:extLst>
        </c:ser>
        <c:ser>
          <c:idx val="2"/>
          <c:order val="2"/>
          <c:tx>
            <c:strRef>
              <c:f>'7. Environmental'!$G$31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Environmental'!$D$10:$D$26</c:f>
              <c:strCache>
                <c:ptCount val="17"/>
                <c:pt idx="0">
                  <c:v>Melbourne Water</c:v>
                </c:pt>
                <c:pt idx="1">
                  <c:v>Goulburn Valley </c:v>
                </c:pt>
                <c:pt idx="2">
                  <c:v>Barwon </c:v>
                </c:pt>
                <c:pt idx="3">
                  <c:v>Western </c:v>
                </c:pt>
                <c:pt idx="4">
                  <c:v>Yarra Valley </c:v>
                </c:pt>
                <c:pt idx="5">
                  <c:v>South East </c:v>
                </c:pt>
                <c:pt idx="6">
                  <c:v>Lower Murray </c:v>
                </c:pt>
                <c:pt idx="7">
                  <c:v>Coliban </c:v>
                </c:pt>
                <c:pt idx="8">
                  <c:v>GWMWater</c:v>
                </c:pt>
                <c:pt idx="9">
                  <c:v>North East </c:v>
                </c:pt>
                <c:pt idx="10">
                  <c:v>East Gippsland </c:v>
                </c:pt>
                <c:pt idx="11">
                  <c:v>City West </c:v>
                </c:pt>
                <c:pt idx="12">
                  <c:v>Gippsland </c:v>
                </c:pt>
                <c:pt idx="13">
                  <c:v>Wannon </c:v>
                </c:pt>
                <c:pt idx="14">
                  <c:v>Central Highlands </c:v>
                </c:pt>
                <c:pt idx="15">
                  <c:v>Westernport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Environmental'!$G$10:$G$26</c:f>
              <c:numCache>
                <c:formatCode>_-* #,##0_-;\-* #,##0_-;_-* "-"??_-;_-@_-</c:formatCode>
                <c:ptCount val="17"/>
                <c:pt idx="0">
                  <c:v>47038</c:v>
                </c:pt>
                <c:pt idx="1">
                  <c:v>7753.7000000000007</c:v>
                </c:pt>
                <c:pt idx="2">
                  <c:v>6070</c:v>
                </c:pt>
                <c:pt idx="3">
                  <c:v>9176</c:v>
                </c:pt>
                <c:pt idx="4">
                  <c:v>4018.7000000000003</c:v>
                </c:pt>
                <c:pt idx="5">
                  <c:v>4562.51</c:v>
                </c:pt>
                <c:pt idx="6">
                  <c:v>3159</c:v>
                </c:pt>
                <c:pt idx="7">
                  <c:v>3960</c:v>
                </c:pt>
                <c:pt idx="8">
                  <c:v>2147.2399999999998</c:v>
                </c:pt>
                <c:pt idx="9">
                  <c:v>2925.9</c:v>
                </c:pt>
                <c:pt idx="10">
                  <c:v>2773</c:v>
                </c:pt>
                <c:pt idx="11">
                  <c:v>2350.41</c:v>
                </c:pt>
                <c:pt idx="12">
                  <c:v>2291.096168</c:v>
                </c:pt>
                <c:pt idx="13">
                  <c:v>1788.1000000000001</c:v>
                </c:pt>
                <c:pt idx="14">
                  <c:v>1593.0539999999999</c:v>
                </c:pt>
                <c:pt idx="15">
                  <c:v>328.85199999999998</c:v>
                </c:pt>
                <c:pt idx="16">
                  <c:v>123.3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90-4E0B-AC93-2EA2C93C70B6}"/>
            </c:ext>
          </c:extLst>
        </c:ser>
        <c:ser>
          <c:idx val="3"/>
          <c:order val="3"/>
          <c:tx>
            <c:strRef>
              <c:f>'7. Environmental'!$H$31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Environmental'!$D$10:$D$26</c:f>
              <c:strCache>
                <c:ptCount val="17"/>
                <c:pt idx="0">
                  <c:v>Melbourne Water</c:v>
                </c:pt>
                <c:pt idx="1">
                  <c:v>Goulburn Valley </c:v>
                </c:pt>
                <c:pt idx="2">
                  <c:v>Barwon </c:v>
                </c:pt>
                <c:pt idx="3">
                  <c:v>Western </c:v>
                </c:pt>
                <c:pt idx="4">
                  <c:v>Yarra Valley </c:v>
                </c:pt>
                <c:pt idx="5">
                  <c:v>South East </c:v>
                </c:pt>
                <c:pt idx="6">
                  <c:v>Lower Murray </c:v>
                </c:pt>
                <c:pt idx="7">
                  <c:v>Coliban </c:v>
                </c:pt>
                <c:pt idx="8">
                  <c:v>GWMWater</c:v>
                </c:pt>
                <c:pt idx="9">
                  <c:v>North East </c:v>
                </c:pt>
                <c:pt idx="10">
                  <c:v>East Gippsland </c:v>
                </c:pt>
                <c:pt idx="11">
                  <c:v>City West </c:v>
                </c:pt>
                <c:pt idx="12">
                  <c:v>Gippsland </c:v>
                </c:pt>
                <c:pt idx="13">
                  <c:v>Wannon </c:v>
                </c:pt>
                <c:pt idx="14">
                  <c:v>Central Highlands </c:v>
                </c:pt>
                <c:pt idx="15">
                  <c:v>Westernport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Environmental'!$H$10:$H$26</c:f>
              <c:numCache>
                <c:formatCode>_-* #,##0_-;\-* #,##0_-;_-* "-"??_-;_-@_-</c:formatCode>
                <c:ptCount val="17"/>
                <c:pt idx="0">
                  <c:v>48624</c:v>
                </c:pt>
                <c:pt idx="1">
                  <c:v>7821.29</c:v>
                </c:pt>
                <c:pt idx="2">
                  <c:v>5997.7174423206716</c:v>
                </c:pt>
                <c:pt idx="3">
                  <c:v>6793</c:v>
                </c:pt>
                <c:pt idx="4">
                  <c:v>3720.7839999999997</c:v>
                </c:pt>
                <c:pt idx="5">
                  <c:v>4785.75</c:v>
                </c:pt>
                <c:pt idx="6">
                  <c:v>3110.337</c:v>
                </c:pt>
                <c:pt idx="7">
                  <c:v>3261.4</c:v>
                </c:pt>
                <c:pt idx="8">
                  <c:v>2568.62</c:v>
                </c:pt>
                <c:pt idx="9">
                  <c:v>2810.58</c:v>
                </c:pt>
                <c:pt idx="10">
                  <c:v>2496.2215549999996</c:v>
                </c:pt>
                <c:pt idx="11">
                  <c:v>2232</c:v>
                </c:pt>
                <c:pt idx="12">
                  <c:v>2054.436322</c:v>
                </c:pt>
                <c:pt idx="13">
                  <c:v>1915.3612099999998</c:v>
                </c:pt>
                <c:pt idx="14">
                  <c:v>1680.2453959999998</c:v>
                </c:pt>
                <c:pt idx="15">
                  <c:v>340.43499999999995</c:v>
                </c:pt>
                <c:pt idx="16">
                  <c:v>123.99999999999999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90-4E0B-AC93-2EA2C93C70B6}"/>
            </c:ext>
          </c:extLst>
        </c:ser>
        <c:ser>
          <c:idx val="4"/>
          <c:order val="4"/>
          <c:tx>
            <c:strRef>
              <c:f>'7. Environmental'!$I$31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'7. Environmental'!$D$10:$D$26</c:f>
              <c:strCache>
                <c:ptCount val="17"/>
                <c:pt idx="0">
                  <c:v>Melbourne Water</c:v>
                </c:pt>
                <c:pt idx="1">
                  <c:v>Goulburn Valley </c:v>
                </c:pt>
                <c:pt idx="2">
                  <c:v>Barwon </c:v>
                </c:pt>
                <c:pt idx="3">
                  <c:v>Western </c:v>
                </c:pt>
                <c:pt idx="4">
                  <c:v>Yarra Valley </c:v>
                </c:pt>
                <c:pt idx="5">
                  <c:v>South East </c:v>
                </c:pt>
                <c:pt idx="6">
                  <c:v>Lower Murray </c:v>
                </c:pt>
                <c:pt idx="7">
                  <c:v>Coliban </c:v>
                </c:pt>
                <c:pt idx="8">
                  <c:v>GWMWater</c:v>
                </c:pt>
                <c:pt idx="9">
                  <c:v>North East </c:v>
                </c:pt>
                <c:pt idx="10">
                  <c:v>East Gippsland </c:v>
                </c:pt>
                <c:pt idx="11">
                  <c:v>City West </c:v>
                </c:pt>
                <c:pt idx="12">
                  <c:v>Gippsland </c:v>
                </c:pt>
                <c:pt idx="13">
                  <c:v>Wannon </c:v>
                </c:pt>
                <c:pt idx="14">
                  <c:v>Central Highlands </c:v>
                </c:pt>
                <c:pt idx="15">
                  <c:v>Westernport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Environmental'!$I$10:$I$26</c:f>
              <c:numCache>
                <c:formatCode>_-* #,##0_-;\-* #,##0_-;_-* "-"??_-;_-@_-</c:formatCode>
                <c:ptCount val="17"/>
                <c:pt idx="0">
                  <c:v>36529.699999999997</c:v>
                </c:pt>
                <c:pt idx="1">
                  <c:v>7401.4400000000005</c:v>
                </c:pt>
                <c:pt idx="2">
                  <c:v>4683.0405669047668</c:v>
                </c:pt>
                <c:pt idx="3">
                  <c:v>4429</c:v>
                </c:pt>
                <c:pt idx="4">
                  <c:v>3666.0405000000005</c:v>
                </c:pt>
                <c:pt idx="5">
                  <c:v>3472.8</c:v>
                </c:pt>
                <c:pt idx="6">
                  <c:v>3227.7529999999997</c:v>
                </c:pt>
                <c:pt idx="7">
                  <c:v>2562.6099599999998</c:v>
                </c:pt>
                <c:pt idx="8">
                  <c:v>2509.3539999999994</c:v>
                </c:pt>
                <c:pt idx="9">
                  <c:v>2487.7750000000001</c:v>
                </c:pt>
                <c:pt idx="10">
                  <c:v>2437.5807500000001</c:v>
                </c:pt>
                <c:pt idx="11">
                  <c:v>2183.46</c:v>
                </c:pt>
                <c:pt idx="12">
                  <c:v>1968.8568700000001</c:v>
                </c:pt>
                <c:pt idx="13">
                  <c:v>1773.0999999999997</c:v>
                </c:pt>
                <c:pt idx="14">
                  <c:v>1625.6</c:v>
                </c:pt>
                <c:pt idx="15">
                  <c:v>236.88600000000002</c:v>
                </c:pt>
                <c:pt idx="16">
                  <c:v>121.96000000000001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90-4E0B-AC93-2EA2C93C7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1091968"/>
        <c:axId val="141093504"/>
      </c:barChart>
      <c:catAx>
        <c:axId val="14109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09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09350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0919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5714331848250257E-2"/>
          <c:y val="3.6314919623395045E-2"/>
          <c:w val="0.94973667655717353"/>
          <c:h val="0.625555843676091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payment'!$E$93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payment'!$D$94:$D$109</c:f>
              <c:strCache>
                <c:ptCount val="16"/>
                <c:pt idx="0">
                  <c:v>Gippsland </c:v>
                </c:pt>
                <c:pt idx="1">
                  <c:v>Western </c:v>
                </c:pt>
                <c:pt idx="2">
                  <c:v>GWMWater</c:v>
                </c:pt>
                <c:pt idx="3">
                  <c:v>Wannon </c:v>
                </c:pt>
                <c:pt idx="4">
                  <c:v>Coliban </c:v>
                </c:pt>
                <c:pt idx="5">
                  <c:v>North East </c:v>
                </c:pt>
                <c:pt idx="6">
                  <c:v>Yarra Valley </c:v>
                </c:pt>
                <c:pt idx="7">
                  <c:v>Goulburn Valley </c:v>
                </c:pt>
                <c:pt idx="8">
                  <c:v>City West </c:v>
                </c:pt>
                <c:pt idx="9">
                  <c:v>South East </c:v>
                </c:pt>
                <c:pt idx="10">
                  <c:v>Central Highlands </c:v>
                </c:pt>
                <c:pt idx="11">
                  <c:v>Barwon </c:v>
                </c:pt>
                <c:pt idx="12">
                  <c:v>Lower Murray </c:v>
                </c:pt>
                <c:pt idx="13">
                  <c:v>South Gippsland </c:v>
                </c:pt>
                <c:pt idx="14">
                  <c:v>Westernport </c:v>
                </c:pt>
                <c:pt idx="15">
                  <c:v>East Gippsland </c:v>
                </c:pt>
              </c:strCache>
            </c:strRef>
          </c:cat>
          <c:val>
            <c:numRef>
              <c:f>'3. Water use and bill payment'!$E$94:$E$109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81-460F-A6DA-AE2D456763AF}"/>
            </c:ext>
          </c:extLst>
        </c:ser>
        <c:ser>
          <c:idx val="1"/>
          <c:order val="1"/>
          <c:tx>
            <c:strRef>
              <c:f>'3. Water use and bill payment'!$F$93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payment'!$D$94:$D$109</c:f>
              <c:strCache>
                <c:ptCount val="16"/>
                <c:pt idx="0">
                  <c:v>Gippsland </c:v>
                </c:pt>
                <c:pt idx="1">
                  <c:v>Western </c:v>
                </c:pt>
                <c:pt idx="2">
                  <c:v>GWMWater</c:v>
                </c:pt>
                <c:pt idx="3">
                  <c:v>Wannon </c:v>
                </c:pt>
                <c:pt idx="4">
                  <c:v>Coliban </c:v>
                </c:pt>
                <c:pt idx="5">
                  <c:v>North East </c:v>
                </c:pt>
                <c:pt idx="6">
                  <c:v>Yarra Valley </c:v>
                </c:pt>
                <c:pt idx="7">
                  <c:v>Goulburn Valley </c:v>
                </c:pt>
                <c:pt idx="8">
                  <c:v>City West </c:v>
                </c:pt>
                <c:pt idx="9">
                  <c:v>South East </c:v>
                </c:pt>
                <c:pt idx="10">
                  <c:v>Central Highlands </c:v>
                </c:pt>
                <c:pt idx="11">
                  <c:v>Barwon </c:v>
                </c:pt>
                <c:pt idx="12">
                  <c:v>Lower Murray </c:v>
                </c:pt>
                <c:pt idx="13">
                  <c:v>South Gippsland </c:v>
                </c:pt>
                <c:pt idx="14">
                  <c:v>Westernport </c:v>
                </c:pt>
                <c:pt idx="15">
                  <c:v>East Gippsland </c:v>
                </c:pt>
              </c:strCache>
            </c:strRef>
          </c:cat>
          <c:val>
            <c:numRef>
              <c:f>'3. Water use and bill payment'!$F$94:$F$109</c:f>
              <c:numCache>
                <c:formatCode>_-* #,##0.0_-;\-* #,##0.0_-;_-* "-"??_-;_-@_-</c:formatCode>
                <c:ptCount val="16"/>
                <c:pt idx="0">
                  <c:v>10.983810312958123</c:v>
                </c:pt>
                <c:pt idx="1">
                  <c:v>12.031868466456917</c:v>
                </c:pt>
                <c:pt idx="2">
                  <c:v>12.731644164971334</c:v>
                </c:pt>
                <c:pt idx="3">
                  <c:v>6.8054906060022553</c:v>
                </c:pt>
                <c:pt idx="4">
                  <c:v>6.5262282174319965</c:v>
                </c:pt>
                <c:pt idx="5">
                  <c:v>5.2889774643568908</c:v>
                </c:pt>
                <c:pt idx="6">
                  <c:v>6.0029386833986305</c:v>
                </c:pt>
                <c:pt idx="7">
                  <c:v>6.0412335075685437</c:v>
                </c:pt>
                <c:pt idx="8">
                  <c:v>6.699141959892188</c:v>
                </c:pt>
                <c:pt idx="9">
                  <c:v>4.5304554995771182</c:v>
                </c:pt>
                <c:pt idx="10">
                  <c:v>7.2443884306749835</c:v>
                </c:pt>
                <c:pt idx="11">
                  <c:v>3.4345295010967996</c:v>
                </c:pt>
                <c:pt idx="12">
                  <c:v>3.732403898213319</c:v>
                </c:pt>
                <c:pt idx="13">
                  <c:v>3.0996266224145081</c:v>
                </c:pt>
                <c:pt idx="14">
                  <c:v>3.3359600735487258</c:v>
                </c:pt>
                <c:pt idx="15">
                  <c:v>2.7354587490873694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81-460F-A6DA-AE2D456763AF}"/>
            </c:ext>
          </c:extLst>
        </c:ser>
        <c:ser>
          <c:idx val="2"/>
          <c:order val="2"/>
          <c:tx>
            <c:strRef>
              <c:f>'3. Water use and bill payment'!$G$93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payment'!$D$94:$D$109</c:f>
              <c:strCache>
                <c:ptCount val="16"/>
                <c:pt idx="0">
                  <c:v>Gippsland </c:v>
                </c:pt>
                <c:pt idx="1">
                  <c:v>Western </c:v>
                </c:pt>
                <c:pt idx="2">
                  <c:v>GWMWater</c:v>
                </c:pt>
                <c:pt idx="3">
                  <c:v>Wannon </c:v>
                </c:pt>
                <c:pt idx="4">
                  <c:v>Coliban </c:v>
                </c:pt>
                <c:pt idx="5">
                  <c:v>North East </c:v>
                </c:pt>
                <c:pt idx="6">
                  <c:v>Yarra Valley </c:v>
                </c:pt>
                <c:pt idx="7">
                  <c:v>Goulburn Valley </c:v>
                </c:pt>
                <c:pt idx="8">
                  <c:v>City West </c:v>
                </c:pt>
                <c:pt idx="9">
                  <c:v>South East </c:v>
                </c:pt>
                <c:pt idx="10">
                  <c:v>Central Highlands </c:v>
                </c:pt>
                <c:pt idx="11">
                  <c:v>Barwon </c:v>
                </c:pt>
                <c:pt idx="12">
                  <c:v>Lower Murray </c:v>
                </c:pt>
                <c:pt idx="13">
                  <c:v>South Gippsland </c:v>
                </c:pt>
                <c:pt idx="14">
                  <c:v>Westernport </c:v>
                </c:pt>
                <c:pt idx="15">
                  <c:v>East Gippsland </c:v>
                </c:pt>
              </c:strCache>
            </c:strRef>
          </c:cat>
          <c:val>
            <c:numRef>
              <c:f>'3. Water use and bill payment'!$G$94:$G$109</c:f>
              <c:numCache>
                <c:formatCode>_-* #,##0.0_-;\-* #,##0.0_-;_-* "-"??_-;_-@_-</c:formatCode>
                <c:ptCount val="16"/>
                <c:pt idx="0">
                  <c:v>11.91484024707616</c:v>
                </c:pt>
                <c:pt idx="1">
                  <c:v>12.104641568652829</c:v>
                </c:pt>
                <c:pt idx="2">
                  <c:v>11.806092754263823</c:v>
                </c:pt>
                <c:pt idx="3">
                  <c:v>7.2252994624682803</c:v>
                </c:pt>
                <c:pt idx="4">
                  <c:v>6.8256639110395785</c:v>
                </c:pt>
                <c:pt idx="5">
                  <c:v>5.8001247338652444</c:v>
                </c:pt>
                <c:pt idx="6">
                  <c:v>6.2110653680088364</c:v>
                </c:pt>
                <c:pt idx="7">
                  <c:v>6.1798828349350998</c:v>
                </c:pt>
                <c:pt idx="8">
                  <c:v>7.4033511163612618</c:v>
                </c:pt>
                <c:pt idx="9">
                  <c:v>4.5051432639259659</c:v>
                </c:pt>
                <c:pt idx="10">
                  <c:v>5.6082951470887226</c:v>
                </c:pt>
                <c:pt idx="11">
                  <c:v>2.6581784042706285</c:v>
                </c:pt>
                <c:pt idx="12">
                  <c:v>1.131873283772018</c:v>
                </c:pt>
                <c:pt idx="13">
                  <c:v>3.5510536733030618</c:v>
                </c:pt>
                <c:pt idx="14">
                  <c:v>3.1514368743945753</c:v>
                </c:pt>
                <c:pt idx="15">
                  <c:v>1.8489170628631801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81-460F-A6DA-AE2D456763AF}"/>
            </c:ext>
          </c:extLst>
        </c:ser>
        <c:ser>
          <c:idx val="3"/>
          <c:order val="3"/>
          <c:tx>
            <c:strRef>
              <c:f>'3. Water use and bill payment'!$H$93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payment'!$D$94:$D$109</c:f>
              <c:strCache>
                <c:ptCount val="16"/>
                <c:pt idx="0">
                  <c:v>Gippsland </c:v>
                </c:pt>
                <c:pt idx="1">
                  <c:v>Western </c:v>
                </c:pt>
                <c:pt idx="2">
                  <c:v>GWMWater</c:v>
                </c:pt>
                <c:pt idx="3">
                  <c:v>Wannon </c:v>
                </c:pt>
                <c:pt idx="4">
                  <c:v>Coliban </c:v>
                </c:pt>
                <c:pt idx="5">
                  <c:v>North East </c:v>
                </c:pt>
                <c:pt idx="6">
                  <c:v>Yarra Valley </c:v>
                </c:pt>
                <c:pt idx="7">
                  <c:v>Goulburn Valley </c:v>
                </c:pt>
                <c:pt idx="8">
                  <c:v>City West </c:v>
                </c:pt>
                <c:pt idx="9">
                  <c:v>South East </c:v>
                </c:pt>
                <c:pt idx="10">
                  <c:v>Central Highlands </c:v>
                </c:pt>
                <c:pt idx="11">
                  <c:v>Barwon </c:v>
                </c:pt>
                <c:pt idx="12">
                  <c:v>Lower Murray </c:v>
                </c:pt>
                <c:pt idx="13">
                  <c:v>South Gippsland </c:v>
                </c:pt>
                <c:pt idx="14">
                  <c:v>Westernport </c:v>
                </c:pt>
                <c:pt idx="15">
                  <c:v>East Gippsland </c:v>
                </c:pt>
              </c:strCache>
            </c:strRef>
          </c:cat>
          <c:val>
            <c:numRef>
              <c:f>'3. Water use and bill payment'!$H$94:$H$109</c:f>
              <c:numCache>
                <c:formatCode>_-* #,##0.0_-;\-* #,##0.0_-;_-* "-"??_-;_-@_-</c:formatCode>
                <c:ptCount val="16"/>
                <c:pt idx="0">
                  <c:v>13.118823329890073</c:v>
                </c:pt>
                <c:pt idx="1">
                  <c:v>12.011854412990461</c:v>
                </c:pt>
                <c:pt idx="2">
                  <c:v>11.078909717891339</c:v>
                </c:pt>
                <c:pt idx="3">
                  <c:v>7.558423250013556</c:v>
                </c:pt>
                <c:pt idx="4">
                  <c:v>7.3132824866887329</c:v>
                </c:pt>
                <c:pt idx="5">
                  <c:v>6.1018669260206782</c:v>
                </c:pt>
                <c:pt idx="6">
                  <c:v>6.3063946774018458</c:v>
                </c:pt>
                <c:pt idx="7">
                  <c:v>6.2939170732626266</c:v>
                </c:pt>
                <c:pt idx="8">
                  <c:v>7.373706479074273</c:v>
                </c:pt>
                <c:pt idx="9">
                  <c:v>4.850744187278881</c:v>
                </c:pt>
                <c:pt idx="10">
                  <c:v>5.2633995530931461</c:v>
                </c:pt>
                <c:pt idx="11">
                  <c:v>2.5474251111944697</c:v>
                </c:pt>
                <c:pt idx="12">
                  <c:v>3.8608119304059647</c:v>
                </c:pt>
                <c:pt idx="13">
                  <c:v>2.8239867375521635</c:v>
                </c:pt>
                <c:pt idx="14">
                  <c:v>4.7639997486015968</c:v>
                </c:pt>
                <c:pt idx="15">
                  <c:v>1.8083951083620566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81-460F-A6DA-AE2D456763AF}"/>
            </c:ext>
          </c:extLst>
        </c:ser>
        <c:ser>
          <c:idx val="4"/>
          <c:order val="4"/>
          <c:tx>
            <c:strRef>
              <c:f>'3. Water use and bill payment'!$I$93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payment'!$D$94:$D$109</c:f>
              <c:strCache>
                <c:ptCount val="16"/>
                <c:pt idx="0">
                  <c:v>Gippsland </c:v>
                </c:pt>
                <c:pt idx="1">
                  <c:v>Western </c:v>
                </c:pt>
                <c:pt idx="2">
                  <c:v>GWMWater</c:v>
                </c:pt>
                <c:pt idx="3">
                  <c:v>Wannon </c:v>
                </c:pt>
                <c:pt idx="4">
                  <c:v>Coliban </c:v>
                </c:pt>
                <c:pt idx="5">
                  <c:v>North East </c:v>
                </c:pt>
                <c:pt idx="6">
                  <c:v>Yarra Valley </c:v>
                </c:pt>
                <c:pt idx="7">
                  <c:v>Goulburn Valley </c:v>
                </c:pt>
                <c:pt idx="8">
                  <c:v>City West </c:v>
                </c:pt>
                <c:pt idx="9">
                  <c:v>South East </c:v>
                </c:pt>
                <c:pt idx="10">
                  <c:v>Central Highlands </c:v>
                </c:pt>
                <c:pt idx="11">
                  <c:v>Barwon </c:v>
                </c:pt>
                <c:pt idx="12">
                  <c:v>Lower Murray </c:v>
                </c:pt>
                <c:pt idx="13">
                  <c:v>South Gippsland </c:v>
                </c:pt>
                <c:pt idx="14">
                  <c:v>Westernport </c:v>
                </c:pt>
                <c:pt idx="15">
                  <c:v>East Gippsland </c:v>
                </c:pt>
              </c:strCache>
            </c:strRef>
          </c:cat>
          <c:val>
            <c:numRef>
              <c:f>'3. Water use and bill payment'!$I$94:$I$109</c:f>
              <c:numCache>
                <c:formatCode>_-* #,##0.0_-;\-* #,##0.0_-;_-* "-"??_-;_-@_-</c:formatCode>
                <c:ptCount val="16"/>
                <c:pt idx="0">
                  <c:v>12.589333131021926</c:v>
                </c:pt>
                <c:pt idx="1">
                  <c:v>12.002438811950178</c:v>
                </c:pt>
                <c:pt idx="2">
                  <c:v>9.0178310435545175</c:v>
                </c:pt>
                <c:pt idx="3">
                  <c:v>7.663546374004734</c:v>
                </c:pt>
                <c:pt idx="4">
                  <c:v>7.2257279492911515</c:v>
                </c:pt>
                <c:pt idx="5">
                  <c:v>6.2437541638907401</c:v>
                </c:pt>
                <c:pt idx="6">
                  <c:v>6.2341927688637222</c:v>
                </c:pt>
                <c:pt idx="7">
                  <c:v>6.2068068663149294</c:v>
                </c:pt>
                <c:pt idx="8">
                  <c:v>5.5494734764017819</c:v>
                </c:pt>
                <c:pt idx="9">
                  <c:v>5.3905766841618457</c:v>
                </c:pt>
                <c:pt idx="10">
                  <c:v>5.2897218790490257</c:v>
                </c:pt>
                <c:pt idx="11">
                  <c:v>4.7679983286217</c:v>
                </c:pt>
                <c:pt idx="12">
                  <c:v>3.6180210969077589</c:v>
                </c:pt>
                <c:pt idx="13">
                  <c:v>3.3425243374036349</c:v>
                </c:pt>
                <c:pt idx="14">
                  <c:v>3.0861525140701342</c:v>
                </c:pt>
                <c:pt idx="15">
                  <c:v>1.126314809643489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81-460F-A6DA-AE2D45676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8999680"/>
        <c:axId val="119001472"/>
      </c:barChart>
      <c:catAx>
        <c:axId val="11899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00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00147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999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37922769830162"/>
          <c:y val="0.93509612951273646"/>
          <c:w val="0.40211697418419717"/>
          <c:h val="5.76921686442086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5714331848250257E-2"/>
          <c:y val="4.4042907849391182E-2"/>
          <c:w val="0.94973667655717353"/>
          <c:h val="0.61782785686624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payment'!$E$115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payment'!$D$116:$D$131</c:f>
              <c:strCache>
                <c:ptCount val="16"/>
                <c:pt idx="0">
                  <c:v>Wannon </c:v>
                </c:pt>
                <c:pt idx="1">
                  <c:v>South Gippsland </c:v>
                </c:pt>
                <c:pt idx="2">
                  <c:v>GWMWater</c:v>
                </c:pt>
                <c:pt idx="3">
                  <c:v>Coliban </c:v>
                </c:pt>
                <c:pt idx="4">
                  <c:v>Gippsland </c:v>
                </c:pt>
                <c:pt idx="5">
                  <c:v>Westernport </c:v>
                </c:pt>
                <c:pt idx="6">
                  <c:v>Western </c:v>
                </c:pt>
                <c:pt idx="7">
                  <c:v>East Gippsland </c:v>
                </c:pt>
                <c:pt idx="8">
                  <c:v>Yarra Valley </c:v>
                </c:pt>
                <c:pt idx="9">
                  <c:v>Central Highlands </c:v>
                </c:pt>
                <c:pt idx="10">
                  <c:v>Goulburn Valley </c:v>
                </c:pt>
                <c:pt idx="11">
                  <c:v>South East </c:v>
                </c:pt>
                <c:pt idx="12">
                  <c:v>North East </c:v>
                </c:pt>
                <c:pt idx="13">
                  <c:v>Barwon </c:v>
                </c:pt>
                <c:pt idx="14">
                  <c:v>Lower Murray </c:v>
                </c:pt>
                <c:pt idx="15">
                  <c:v>City West </c:v>
                </c:pt>
              </c:strCache>
            </c:strRef>
          </c:cat>
          <c:val>
            <c:numRef>
              <c:f>'3. Water use and bill payment'!$E$116:$E$131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49-454C-8573-5DC5002D3484}"/>
            </c:ext>
          </c:extLst>
        </c:ser>
        <c:ser>
          <c:idx val="1"/>
          <c:order val="1"/>
          <c:tx>
            <c:strRef>
              <c:f>'3. Water use and bill payment'!$F$115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payment'!$D$116:$D$131</c:f>
              <c:strCache>
                <c:ptCount val="16"/>
                <c:pt idx="0">
                  <c:v>Wannon </c:v>
                </c:pt>
                <c:pt idx="1">
                  <c:v>South Gippsland </c:v>
                </c:pt>
                <c:pt idx="2">
                  <c:v>GWMWater</c:v>
                </c:pt>
                <c:pt idx="3">
                  <c:v>Coliban </c:v>
                </c:pt>
                <c:pt idx="4">
                  <c:v>Gippsland </c:v>
                </c:pt>
                <c:pt idx="5">
                  <c:v>Westernport </c:v>
                </c:pt>
                <c:pt idx="6">
                  <c:v>Western </c:v>
                </c:pt>
                <c:pt idx="7">
                  <c:v>East Gippsland </c:v>
                </c:pt>
                <c:pt idx="8">
                  <c:v>Yarra Valley </c:v>
                </c:pt>
                <c:pt idx="9">
                  <c:v>Central Highlands </c:v>
                </c:pt>
                <c:pt idx="10">
                  <c:v>Goulburn Valley </c:v>
                </c:pt>
                <c:pt idx="11">
                  <c:v>South East </c:v>
                </c:pt>
                <c:pt idx="12">
                  <c:v>North East </c:v>
                </c:pt>
                <c:pt idx="13">
                  <c:v>Barwon </c:v>
                </c:pt>
                <c:pt idx="14">
                  <c:v>Lower Murray </c:v>
                </c:pt>
                <c:pt idx="15">
                  <c:v>City West </c:v>
                </c:pt>
              </c:strCache>
            </c:strRef>
          </c:cat>
          <c:val>
            <c:numRef>
              <c:f>'3. Water use and bill payment'!$F$116:$F$131</c:f>
              <c:numCache>
                <c:formatCode>_(* #,##0.00_);_(* \(#,##0.00\);_(* "-"??_);_(@_)</c:formatCode>
                <c:ptCount val="16"/>
                <c:pt idx="0">
                  <c:v>1.4969593014189926</c:v>
                </c:pt>
                <c:pt idx="1">
                  <c:v>1.4173228346456692</c:v>
                </c:pt>
                <c:pt idx="2">
                  <c:v>2.0455998295333475</c:v>
                </c:pt>
                <c:pt idx="3">
                  <c:v>0.83211678832116787</c:v>
                </c:pt>
                <c:pt idx="4">
                  <c:v>4.8038563829787231</c:v>
                </c:pt>
                <c:pt idx="5">
                  <c:v>2.0146520146520146</c:v>
                </c:pt>
                <c:pt idx="6">
                  <c:v>1.123234916559692</c:v>
                </c:pt>
                <c:pt idx="7">
                  <c:v>1.646655231560892</c:v>
                </c:pt>
                <c:pt idx="8">
                  <c:v>0.60976746787998581</c:v>
                </c:pt>
                <c:pt idx="9">
                  <c:v>1.257183908045977</c:v>
                </c:pt>
                <c:pt idx="10">
                  <c:v>0.40561622464898595</c:v>
                </c:pt>
                <c:pt idx="11">
                  <c:v>0.16595096747703203</c:v>
                </c:pt>
                <c:pt idx="12">
                  <c:v>0.49869904596704251</c:v>
                </c:pt>
                <c:pt idx="13">
                  <c:v>0.66478311450889149</c:v>
                </c:pt>
                <c:pt idx="14">
                  <c:v>0.20817069997397866</c:v>
                </c:pt>
                <c:pt idx="15">
                  <c:v>1.2043405924859081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49-454C-8573-5DC5002D3484}"/>
            </c:ext>
          </c:extLst>
        </c:ser>
        <c:ser>
          <c:idx val="2"/>
          <c:order val="2"/>
          <c:tx>
            <c:strRef>
              <c:f>'3. Water use and bill payment'!$G$115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payment'!$D$116:$D$131</c:f>
              <c:strCache>
                <c:ptCount val="16"/>
                <c:pt idx="0">
                  <c:v>Wannon </c:v>
                </c:pt>
                <c:pt idx="1">
                  <c:v>South Gippsland </c:v>
                </c:pt>
                <c:pt idx="2">
                  <c:v>GWMWater</c:v>
                </c:pt>
                <c:pt idx="3">
                  <c:v>Coliban </c:v>
                </c:pt>
                <c:pt idx="4">
                  <c:v>Gippsland </c:v>
                </c:pt>
                <c:pt idx="5">
                  <c:v>Westernport </c:v>
                </c:pt>
                <c:pt idx="6">
                  <c:v>Western </c:v>
                </c:pt>
                <c:pt idx="7">
                  <c:v>East Gippsland </c:v>
                </c:pt>
                <c:pt idx="8">
                  <c:v>Yarra Valley </c:v>
                </c:pt>
                <c:pt idx="9">
                  <c:v>Central Highlands </c:v>
                </c:pt>
                <c:pt idx="10">
                  <c:v>Goulburn Valley </c:v>
                </c:pt>
                <c:pt idx="11">
                  <c:v>South East </c:v>
                </c:pt>
                <c:pt idx="12">
                  <c:v>North East </c:v>
                </c:pt>
                <c:pt idx="13">
                  <c:v>Barwon </c:v>
                </c:pt>
                <c:pt idx="14">
                  <c:v>Lower Murray </c:v>
                </c:pt>
                <c:pt idx="15">
                  <c:v>City West </c:v>
                </c:pt>
              </c:strCache>
            </c:strRef>
          </c:cat>
          <c:val>
            <c:numRef>
              <c:f>'3. Water use and bill payment'!$G$116:$G$131</c:f>
              <c:numCache>
                <c:formatCode>_(* #,##0.00_);_(* \(#,##0.00\);_(* "-"??_);_(@_)</c:formatCode>
                <c:ptCount val="16"/>
                <c:pt idx="0">
                  <c:v>1.5418159165239058</c:v>
                </c:pt>
                <c:pt idx="1">
                  <c:v>1.2836568566061366</c:v>
                </c:pt>
                <c:pt idx="2">
                  <c:v>1.7097670442402222</c:v>
                </c:pt>
                <c:pt idx="3">
                  <c:v>1.1751051791672711</c:v>
                </c:pt>
                <c:pt idx="4">
                  <c:v>3.8487170943018989</c:v>
                </c:pt>
                <c:pt idx="5">
                  <c:v>2.0114942528735633</c:v>
                </c:pt>
                <c:pt idx="6">
                  <c:v>1.0094637223974765</c:v>
                </c:pt>
                <c:pt idx="7">
                  <c:v>0.88525706503234591</c:v>
                </c:pt>
                <c:pt idx="8">
                  <c:v>0.6611719952902817</c:v>
                </c:pt>
                <c:pt idx="9">
                  <c:v>0.60455192034139404</c:v>
                </c:pt>
                <c:pt idx="10">
                  <c:v>0.48226509023024267</c:v>
                </c:pt>
                <c:pt idx="11">
                  <c:v>0.19208284616669449</c:v>
                </c:pt>
                <c:pt idx="12">
                  <c:v>0.4787812840043526</c:v>
                </c:pt>
                <c:pt idx="13">
                  <c:v>0.16417665407978985</c:v>
                </c:pt>
                <c:pt idx="14">
                  <c:v>0.10370754472387865</c:v>
                </c:pt>
                <c:pt idx="15">
                  <c:v>1.9042956798433486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49-454C-8573-5DC5002D3484}"/>
            </c:ext>
          </c:extLst>
        </c:ser>
        <c:ser>
          <c:idx val="3"/>
          <c:order val="3"/>
          <c:tx>
            <c:strRef>
              <c:f>'3. Water use and bill payment'!$H$115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payment'!$D$116:$D$131</c:f>
              <c:strCache>
                <c:ptCount val="16"/>
                <c:pt idx="0">
                  <c:v>Wannon </c:v>
                </c:pt>
                <c:pt idx="1">
                  <c:v>South Gippsland </c:v>
                </c:pt>
                <c:pt idx="2">
                  <c:v>GWMWater</c:v>
                </c:pt>
                <c:pt idx="3">
                  <c:v>Coliban </c:v>
                </c:pt>
                <c:pt idx="4">
                  <c:v>Gippsland </c:v>
                </c:pt>
                <c:pt idx="5">
                  <c:v>Westernport </c:v>
                </c:pt>
                <c:pt idx="6">
                  <c:v>Western </c:v>
                </c:pt>
                <c:pt idx="7">
                  <c:v>East Gippsland </c:v>
                </c:pt>
                <c:pt idx="8">
                  <c:v>Yarra Valley </c:v>
                </c:pt>
                <c:pt idx="9">
                  <c:v>Central Highlands </c:v>
                </c:pt>
                <c:pt idx="10">
                  <c:v>Goulburn Valley </c:v>
                </c:pt>
                <c:pt idx="11">
                  <c:v>South East </c:v>
                </c:pt>
                <c:pt idx="12">
                  <c:v>North East </c:v>
                </c:pt>
                <c:pt idx="13">
                  <c:v>Barwon </c:v>
                </c:pt>
                <c:pt idx="14">
                  <c:v>Lower Murray </c:v>
                </c:pt>
                <c:pt idx="15">
                  <c:v>City West </c:v>
                </c:pt>
              </c:strCache>
            </c:strRef>
          </c:cat>
          <c:val>
            <c:numRef>
              <c:f>'3. Water use and bill payment'!$H$116:$H$131</c:f>
              <c:numCache>
                <c:formatCode>_(* #,##0.00_);_(* \(#,##0.00\);_(* "-"??_);_(@_)</c:formatCode>
                <c:ptCount val="16"/>
                <c:pt idx="0">
                  <c:v>1.8235660847880297</c:v>
                </c:pt>
                <c:pt idx="1">
                  <c:v>0.62519537355423571</c:v>
                </c:pt>
                <c:pt idx="2">
                  <c:v>1.2798634812286689</c:v>
                </c:pt>
                <c:pt idx="3">
                  <c:v>1.030337721808815</c:v>
                </c:pt>
                <c:pt idx="4">
                  <c:v>2.0843672456575684</c:v>
                </c:pt>
                <c:pt idx="5">
                  <c:v>2.4108003857280615</c:v>
                </c:pt>
                <c:pt idx="6">
                  <c:v>0.86286594761171032</c:v>
                </c:pt>
                <c:pt idx="7">
                  <c:v>1.186842997626314</c:v>
                </c:pt>
                <c:pt idx="8">
                  <c:v>0.68072447283226878</c:v>
                </c:pt>
                <c:pt idx="9">
                  <c:v>0.62981105668299509</c:v>
                </c:pt>
                <c:pt idx="10">
                  <c:v>0.49875311720698251</c:v>
                </c:pt>
                <c:pt idx="11">
                  <c:v>0.22924155136474794</c:v>
                </c:pt>
                <c:pt idx="12">
                  <c:v>0.4539559014267186</c:v>
                </c:pt>
                <c:pt idx="13">
                  <c:v>0.23373901829612317</c:v>
                </c:pt>
                <c:pt idx="14">
                  <c:v>0.15523932729624837</c:v>
                </c:pt>
                <c:pt idx="15">
                  <c:v>2.0427804913260026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49-454C-8573-5DC5002D3484}"/>
            </c:ext>
          </c:extLst>
        </c:ser>
        <c:ser>
          <c:idx val="4"/>
          <c:order val="4"/>
          <c:tx>
            <c:strRef>
              <c:f>'3. Water use and bill payment'!$I$115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payment'!$D$116:$D$131</c:f>
              <c:strCache>
                <c:ptCount val="16"/>
                <c:pt idx="0">
                  <c:v>Wannon </c:v>
                </c:pt>
                <c:pt idx="1">
                  <c:v>South Gippsland </c:v>
                </c:pt>
                <c:pt idx="2">
                  <c:v>GWMWater</c:v>
                </c:pt>
                <c:pt idx="3">
                  <c:v>Coliban </c:v>
                </c:pt>
                <c:pt idx="4">
                  <c:v>Gippsland </c:v>
                </c:pt>
                <c:pt idx="5">
                  <c:v>Westernport </c:v>
                </c:pt>
                <c:pt idx="6">
                  <c:v>Western </c:v>
                </c:pt>
                <c:pt idx="7">
                  <c:v>East Gippsland </c:v>
                </c:pt>
                <c:pt idx="8">
                  <c:v>Yarra Valley </c:v>
                </c:pt>
                <c:pt idx="9">
                  <c:v>Central Highlands </c:v>
                </c:pt>
                <c:pt idx="10">
                  <c:v>Goulburn Valley </c:v>
                </c:pt>
                <c:pt idx="11">
                  <c:v>South East </c:v>
                </c:pt>
                <c:pt idx="12">
                  <c:v>North East </c:v>
                </c:pt>
                <c:pt idx="13">
                  <c:v>Barwon </c:v>
                </c:pt>
                <c:pt idx="14">
                  <c:v>Lower Murray </c:v>
                </c:pt>
                <c:pt idx="15">
                  <c:v>City West </c:v>
                </c:pt>
              </c:strCache>
            </c:strRef>
          </c:cat>
          <c:val>
            <c:numRef>
              <c:f>'3. Water use and bill payment'!$I$116:$I$131</c:f>
              <c:numCache>
                <c:formatCode>_(* #,##0.00_);_(* \(#,##0.00\);_(* "-"??_);_(@_)</c:formatCode>
                <c:ptCount val="16"/>
                <c:pt idx="0">
                  <c:v>2.1938696125719619</c:v>
                </c:pt>
                <c:pt idx="1">
                  <c:v>1.9152276295133437</c:v>
                </c:pt>
                <c:pt idx="2">
                  <c:v>1.8146883005977796</c:v>
                </c:pt>
                <c:pt idx="3">
                  <c:v>1.4649409756791352</c:v>
                </c:pt>
                <c:pt idx="4">
                  <c:v>1.4361175305381315</c:v>
                </c:pt>
                <c:pt idx="5">
                  <c:v>1.2879484820607177</c:v>
                </c:pt>
                <c:pt idx="6">
                  <c:v>1.2352941176470587</c:v>
                </c:pt>
                <c:pt idx="7">
                  <c:v>0.74274139095205938</c:v>
                </c:pt>
                <c:pt idx="8">
                  <c:v>0.62856357766023219</c:v>
                </c:pt>
                <c:pt idx="9">
                  <c:v>0.6256517205422315</c:v>
                </c:pt>
                <c:pt idx="10">
                  <c:v>0.48054565183692449</c:v>
                </c:pt>
                <c:pt idx="11">
                  <c:v>0.41668017769707189</c:v>
                </c:pt>
                <c:pt idx="12">
                  <c:v>0.36363636363636365</c:v>
                </c:pt>
                <c:pt idx="13">
                  <c:v>0.24531138719632822</c:v>
                </c:pt>
                <c:pt idx="14">
                  <c:v>0.23195876288659795</c:v>
                </c:pt>
                <c:pt idx="15">
                  <c:v>0.20736621344581377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49-454C-8573-5DC5002D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0429568"/>
        <c:axId val="120439552"/>
      </c:barChart>
      <c:catAx>
        <c:axId val="12042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43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43955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4295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37922769830162"/>
          <c:y val="0.93509612951273646"/>
          <c:w val="0.40211697418419717"/>
          <c:h val="5.76921686442086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3.3736082135032271E-2"/>
          <c:w val="0.9340116956358655"/>
          <c:h val="0.612156343704900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payment'!$E$137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payment'!$D$138:$D$153</c:f>
              <c:strCache>
                <c:ptCount val="16"/>
                <c:pt idx="0">
                  <c:v>Central Highlands </c:v>
                </c:pt>
                <c:pt idx="1">
                  <c:v>Wannon </c:v>
                </c:pt>
                <c:pt idx="2">
                  <c:v>GWMWater</c:v>
                </c:pt>
                <c:pt idx="3">
                  <c:v>Coliban </c:v>
                </c:pt>
                <c:pt idx="4">
                  <c:v>Yarra Valley </c:v>
                </c:pt>
                <c:pt idx="5">
                  <c:v>North East </c:v>
                </c:pt>
                <c:pt idx="6">
                  <c:v>Gippsland </c:v>
                </c:pt>
                <c:pt idx="7">
                  <c:v>Barwon </c:v>
                </c:pt>
                <c:pt idx="8">
                  <c:v>Westernport </c:v>
                </c:pt>
                <c:pt idx="9">
                  <c:v>South Gippsland </c:v>
                </c:pt>
                <c:pt idx="10">
                  <c:v>Goulburn Valley </c:v>
                </c:pt>
                <c:pt idx="11">
                  <c:v>Lower Murray </c:v>
                </c:pt>
                <c:pt idx="12">
                  <c:v>South East </c:v>
                </c:pt>
                <c:pt idx="13">
                  <c:v>City West </c:v>
                </c:pt>
                <c:pt idx="14">
                  <c:v>East Gippsland </c:v>
                </c:pt>
                <c:pt idx="15">
                  <c:v>Western </c:v>
                </c:pt>
              </c:strCache>
            </c:strRef>
          </c:cat>
          <c:val>
            <c:numRef>
              <c:f>'3. Water use and bill payment'!$E$138:$E$153</c:f>
              <c:numCache>
                <c:formatCode>_(* #,##0.00_);_(* \(#,##0.00\);_(* "-"??_);_(@_)</c:formatCode>
                <c:ptCount val="16"/>
                <c:pt idx="0">
                  <c:v>0.10262090534443159</c:v>
                </c:pt>
                <c:pt idx="1">
                  <c:v>0.29949252655223091</c:v>
                </c:pt>
                <c:pt idx="2">
                  <c:v>0.3827431161978373</c:v>
                </c:pt>
                <c:pt idx="3">
                  <c:v>0.61273956310314193</c:v>
                </c:pt>
                <c:pt idx="4">
                  <c:v>0.2683693334699509</c:v>
                </c:pt>
                <c:pt idx="5">
                  <c:v>0.53492553215102212</c:v>
                </c:pt>
                <c:pt idx="6">
                  <c:v>0.25183630640083943</c:v>
                </c:pt>
                <c:pt idx="7">
                  <c:v>0.17850486049379174</c:v>
                </c:pt>
                <c:pt idx="8">
                  <c:v>6.0337892196299273E-2</c:v>
                </c:pt>
                <c:pt idx="9">
                  <c:v>0.24018253872943435</c:v>
                </c:pt>
                <c:pt idx="10">
                  <c:v>0.29885961462839167</c:v>
                </c:pt>
                <c:pt idx="11">
                  <c:v>0.10247301543926765</c:v>
                </c:pt>
                <c:pt idx="12">
                  <c:v>0.17378674289573842</c:v>
                </c:pt>
                <c:pt idx="13">
                  <c:v>0</c:v>
                </c:pt>
                <c:pt idx="14">
                  <c:v>0</c:v>
                </c:pt>
                <c:pt idx="15">
                  <c:v>0.25586204479338265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BE-4B75-A3F4-0BB81DF3D7D9}"/>
            </c:ext>
          </c:extLst>
        </c:ser>
        <c:ser>
          <c:idx val="1"/>
          <c:order val="1"/>
          <c:tx>
            <c:strRef>
              <c:f>'3. Water use and bill payment'!$F$137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payment'!$D$138:$D$153</c:f>
              <c:strCache>
                <c:ptCount val="16"/>
                <c:pt idx="0">
                  <c:v>Central Highlands </c:v>
                </c:pt>
                <c:pt idx="1">
                  <c:v>Wannon </c:v>
                </c:pt>
                <c:pt idx="2">
                  <c:v>GWMWater</c:v>
                </c:pt>
                <c:pt idx="3">
                  <c:v>Coliban </c:v>
                </c:pt>
                <c:pt idx="4">
                  <c:v>Yarra Valley </c:v>
                </c:pt>
                <c:pt idx="5">
                  <c:v>North East </c:v>
                </c:pt>
                <c:pt idx="6">
                  <c:v>Gippsland </c:v>
                </c:pt>
                <c:pt idx="7">
                  <c:v>Barwon </c:v>
                </c:pt>
                <c:pt idx="8">
                  <c:v>Westernport </c:v>
                </c:pt>
                <c:pt idx="9">
                  <c:v>South Gippsland </c:v>
                </c:pt>
                <c:pt idx="10">
                  <c:v>Goulburn Valley </c:v>
                </c:pt>
                <c:pt idx="11">
                  <c:v>Lower Murray </c:v>
                </c:pt>
                <c:pt idx="12">
                  <c:v>South East </c:v>
                </c:pt>
                <c:pt idx="13">
                  <c:v>City West </c:v>
                </c:pt>
                <c:pt idx="14">
                  <c:v>East Gippsland </c:v>
                </c:pt>
                <c:pt idx="15">
                  <c:v>Western </c:v>
                </c:pt>
              </c:strCache>
            </c:strRef>
          </c:cat>
          <c:val>
            <c:numRef>
              <c:f>'3. Water use and bill payment'!$F$138:$F$153</c:f>
              <c:numCache>
                <c:formatCode>_(* #,##0.00_);_(* \(#,##0.00\);_(* "-"??_);_(@_)</c:formatCode>
                <c:ptCount val="16"/>
                <c:pt idx="0">
                  <c:v>0.10210104813107221</c:v>
                </c:pt>
                <c:pt idx="1">
                  <c:v>0.37410942700739963</c:v>
                </c:pt>
                <c:pt idx="2">
                  <c:v>0.37728869983354912</c:v>
                </c:pt>
                <c:pt idx="3">
                  <c:v>0.66109072541708136</c:v>
                </c:pt>
                <c:pt idx="4">
                  <c:v>0.26401591764017973</c:v>
                </c:pt>
                <c:pt idx="5">
                  <c:v>0.27813670309454458</c:v>
                </c:pt>
                <c:pt idx="6">
                  <c:v>0.17687551787876857</c:v>
                </c:pt>
                <c:pt idx="7">
                  <c:v>0.15467686596546487</c:v>
                </c:pt>
                <c:pt idx="8">
                  <c:v>0</c:v>
                </c:pt>
                <c:pt idx="9">
                  <c:v>0.26077164701001604</c:v>
                </c:pt>
                <c:pt idx="10">
                  <c:v>0.19431436177447875</c:v>
                </c:pt>
                <c:pt idx="11">
                  <c:v>3.7222523010286952E-2</c:v>
                </c:pt>
                <c:pt idx="12">
                  <c:v>0.15659030454769213</c:v>
                </c:pt>
                <c:pt idx="13">
                  <c:v>1.6320071214856211E-2</c:v>
                </c:pt>
                <c:pt idx="14">
                  <c:v>0</c:v>
                </c:pt>
                <c:pt idx="15">
                  <c:v>0.24358063533949048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BE-4B75-A3F4-0BB81DF3D7D9}"/>
            </c:ext>
          </c:extLst>
        </c:ser>
        <c:ser>
          <c:idx val="2"/>
          <c:order val="2"/>
          <c:tx>
            <c:strRef>
              <c:f>'3. Water use and bill payment'!$G$137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payment'!$D$138:$D$153</c:f>
              <c:strCache>
                <c:ptCount val="16"/>
                <c:pt idx="0">
                  <c:v>Central Highlands </c:v>
                </c:pt>
                <c:pt idx="1">
                  <c:v>Wannon </c:v>
                </c:pt>
                <c:pt idx="2">
                  <c:v>GWMWater</c:v>
                </c:pt>
                <c:pt idx="3">
                  <c:v>Coliban </c:v>
                </c:pt>
                <c:pt idx="4">
                  <c:v>Yarra Valley </c:v>
                </c:pt>
                <c:pt idx="5">
                  <c:v>North East </c:v>
                </c:pt>
                <c:pt idx="6">
                  <c:v>Gippsland </c:v>
                </c:pt>
                <c:pt idx="7">
                  <c:v>Barwon </c:v>
                </c:pt>
                <c:pt idx="8">
                  <c:v>Westernport </c:v>
                </c:pt>
                <c:pt idx="9">
                  <c:v>South Gippsland </c:v>
                </c:pt>
                <c:pt idx="10">
                  <c:v>Goulburn Valley </c:v>
                </c:pt>
                <c:pt idx="11">
                  <c:v>Lower Murray </c:v>
                </c:pt>
                <c:pt idx="12">
                  <c:v>South East </c:v>
                </c:pt>
                <c:pt idx="13">
                  <c:v>City West </c:v>
                </c:pt>
                <c:pt idx="14">
                  <c:v>East Gippsland </c:v>
                </c:pt>
                <c:pt idx="15">
                  <c:v>Western </c:v>
                </c:pt>
              </c:strCache>
            </c:strRef>
          </c:cat>
          <c:val>
            <c:numRef>
              <c:f>'3. Water use and bill payment'!$G$138:$G$153</c:f>
              <c:numCache>
                <c:formatCode>_(* #,##0.00_);_(* \(#,##0.00\);_(* "-"??_);_(@_)</c:formatCode>
                <c:ptCount val="16"/>
                <c:pt idx="0">
                  <c:v>0.70690167498162371</c:v>
                </c:pt>
                <c:pt idx="1">
                  <c:v>0.38200223744167644</c:v>
                </c:pt>
                <c:pt idx="2">
                  <c:v>0.39415036652300439</c:v>
                </c:pt>
                <c:pt idx="3">
                  <c:v>0.64671885287877684</c:v>
                </c:pt>
                <c:pt idx="4">
                  <c:v>0.25785721457977706</c:v>
                </c:pt>
                <c:pt idx="5">
                  <c:v>0.48603195767650914</c:v>
                </c:pt>
                <c:pt idx="6">
                  <c:v>7.5251622613112593E-2</c:v>
                </c:pt>
                <c:pt idx="7">
                  <c:v>0.14938976337483811</c:v>
                </c:pt>
                <c:pt idx="8">
                  <c:v>0.1226993865030675</c:v>
                </c:pt>
                <c:pt idx="9">
                  <c:v>0.12224938875305623</c:v>
                </c:pt>
                <c:pt idx="10">
                  <c:v>0.21059080292529769</c:v>
                </c:pt>
                <c:pt idx="11">
                  <c:v>9.3764650726676044E-2</c:v>
                </c:pt>
                <c:pt idx="12">
                  <c:v>0.12956042000355936</c:v>
                </c:pt>
                <c:pt idx="13">
                  <c:v>4.5912254985186127E-2</c:v>
                </c:pt>
                <c:pt idx="14">
                  <c:v>0</c:v>
                </c:pt>
                <c:pt idx="15">
                  <c:v>2.7503195224151043E-2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BE-4B75-A3F4-0BB81DF3D7D9}"/>
            </c:ext>
          </c:extLst>
        </c:ser>
        <c:ser>
          <c:idx val="3"/>
          <c:order val="3"/>
          <c:tx>
            <c:strRef>
              <c:f>'3. Water use and bill payment'!$H$137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payment'!$D$138:$D$153</c:f>
              <c:strCache>
                <c:ptCount val="16"/>
                <c:pt idx="0">
                  <c:v>Central Highlands </c:v>
                </c:pt>
                <c:pt idx="1">
                  <c:v>Wannon </c:v>
                </c:pt>
                <c:pt idx="2">
                  <c:v>GWMWater</c:v>
                </c:pt>
                <c:pt idx="3">
                  <c:v>Coliban </c:v>
                </c:pt>
                <c:pt idx="4">
                  <c:v>Yarra Valley </c:v>
                </c:pt>
                <c:pt idx="5">
                  <c:v>North East </c:v>
                </c:pt>
                <c:pt idx="6">
                  <c:v>Gippsland </c:v>
                </c:pt>
                <c:pt idx="7">
                  <c:v>Barwon </c:v>
                </c:pt>
                <c:pt idx="8">
                  <c:v>Westernport </c:v>
                </c:pt>
                <c:pt idx="9">
                  <c:v>South Gippsland </c:v>
                </c:pt>
                <c:pt idx="10">
                  <c:v>Goulburn Valley </c:v>
                </c:pt>
                <c:pt idx="11">
                  <c:v>Lower Murray </c:v>
                </c:pt>
                <c:pt idx="12">
                  <c:v>South East </c:v>
                </c:pt>
                <c:pt idx="13">
                  <c:v>City West </c:v>
                </c:pt>
                <c:pt idx="14">
                  <c:v>East Gippsland </c:v>
                </c:pt>
                <c:pt idx="15">
                  <c:v>Western </c:v>
                </c:pt>
              </c:strCache>
            </c:strRef>
          </c:cat>
          <c:val>
            <c:numRef>
              <c:f>'3. Water use and bill payment'!$H$138:$H$153</c:f>
              <c:numCache>
                <c:formatCode>_(* #,##0.00_);_(* \(#,##0.00\);_(* "-"??_);_(@_)</c:formatCode>
                <c:ptCount val="16"/>
                <c:pt idx="0">
                  <c:v>1.319293519850623</c:v>
                </c:pt>
                <c:pt idx="1">
                  <c:v>0.36870357317139296</c:v>
                </c:pt>
                <c:pt idx="2">
                  <c:v>0.59063061741076339</c:v>
                </c:pt>
                <c:pt idx="3">
                  <c:v>0.55691466398042877</c:v>
                </c:pt>
                <c:pt idx="4">
                  <c:v>0.25176925119247073</c:v>
                </c:pt>
                <c:pt idx="5">
                  <c:v>0.33828784066642703</c:v>
                </c:pt>
                <c:pt idx="6">
                  <c:v>0.11254837267387183</c:v>
                </c:pt>
                <c:pt idx="7">
                  <c:v>0.13731847167890252</c:v>
                </c:pt>
                <c:pt idx="8">
                  <c:v>0.23882848343913018</c:v>
                </c:pt>
                <c:pt idx="9">
                  <c:v>9.1465157491568055E-2</c:v>
                </c:pt>
                <c:pt idx="10">
                  <c:v>0.10172748337509184</c:v>
                </c:pt>
                <c:pt idx="11">
                  <c:v>5.9652029826014911E-2</c:v>
                </c:pt>
                <c:pt idx="12">
                  <c:v>0.13471093626889755</c:v>
                </c:pt>
                <c:pt idx="13">
                  <c:v>3.4061366069318359E-2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BE-4B75-A3F4-0BB81DF3D7D9}"/>
            </c:ext>
          </c:extLst>
        </c:ser>
        <c:ser>
          <c:idx val="4"/>
          <c:order val="4"/>
          <c:tx>
            <c:strRef>
              <c:f>'3. Water use and bill payment'!$I$137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payment'!$D$138:$D$153</c:f>
              <c:strCache>
                <c:ptCount val="16"/>
                <c:pt idx="0">
                  <c:v>Central Highlands </c:v>
                </c:pt>
                <c:pt idx="1">
                  <c:v>Wannon </c:v>
                </c:pt>
                <c:pt idx="2">
                  <c:v>GWMWater</c:v>
                </c:pt>
                <c:pt idx="3">
                  <c:v>Coliban </c:v>
                </c:pt>
                <c:pt idx="4">
                  <c:v>Yarra Valley </c:v>
                </c:pt>
                <c:pt idx="5">
                  <c:v>North East </c:v>
                </c:pt>
                <c:pt idx="6">
                  <c:v>Gippsland </c:v>
                </c:pt>
                <c:pt idx="7">
                  <c:v>Barwon </c:v>
                </c:pt>
                <c:pt idx="8">
                  <c:v>Westernport </c:v>
                </c:pt>
                <c:pt idx="9">
                  <c:v>South Gippsland </c:v>
                </c:pt>
                <c:pt idx="10">
                  <c:v>Goulburn Valley </c:v>
                </c:pt>
                <c:pt idx="11">
                  <c:v>Lower Murray </c:v>
                </c:pt>
                <c:pt idx="12">
                  <c:v>South East </c:v>
                </c:pt>
                <c:pt idx="13">
                  <c:v>City West </c:v>
                </c:pt>
                <c:pt idx="14">
                  <c:v>East Gippsland </c:v>
                </c:pt>
                <c:pt idx="15">
                  <c:v>Western </c:v>
                </c:pt>
              </c:strCache>
            </c:strRef>
          </c:cat>
          <c:val>
            <c:numRef>
              <c:f>'3. Water use and bill payment'!$I$138:$I$153</c:f>
              <c:numCache>
                <c:formatCode>_(* #,##0.00_);_(* \(#,##0.00\);_(* "-"??_);_(@_)</c:formatCode>
                <c:ptCount val="16"/>
                <c:pt idx="0">
                  <c:v>0.34652122819176184</c:v>
                </c:pt>
                <c:pt idx="1">
                  <c:v>0.31740908112760918</c:v>
                </c:pt>
                <c:pt idx="2">
                  <c:v>0.24846536100555394</c:v>
                </c:pt>
                <c:pt idx="3">
                  <c:v>0.22920852316137977</c:v>
                </c:pt>
                <c:pt idx="4">
                  <c:v>0.1669038817951895</c:v>
                </c:pt>
                <c:pt idx="5">
                  <c:v>0.15822784810126583</c:v>
                </c:pt>
                <c:pt idx="6">
                  <c:v>0.1229041802594644</c:v>
                </c:pt>
                <c:pt idx="7">
                  <c:v>0.10054385082948677</c:v>
                </c:pt>
                <c:pt idx="8">
                  <c:v>9.8954790030304898E-2</c:v>
                </c:pt>
                <c:pt idx="9">
                  <c:v>9.566147093579426E-2</c:v>
                </c:pt>
                <c:pt idx="10">
                  <c:v>8.5457382774764071E-2</c:v>
                </c:pt>
                <c:pt idx="11">
                  <c:v>6.9008576780256986E-2</c:v>
                </c:pt>
                <c:pt idx="12">
                  <c:v>4.1320730966467267E-2</c:v>
                </c:pt>
                <c:pt idx="13">
                  <c:v>1.5255050992251331E-2</c:v>
                </c:pt>
                <c:pt idx="14">
                  <c:v>4.6541934282788794E-3</c:v>
                </c:pt>
                <c:pt idx="15">
                  <c:v>1.4516737798681879E-3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BE-4B75-A3F4-0BB81DF3D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0753536"/>
        <c:axId val="120759424"/>
      </c:barChart>
      <c:catAx>
        <c:axId val="12075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759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75942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7535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4854497461321608"/>
          <c:h val="5.769217905933499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3.7888707353146603E-2"/>
          <c:w val="0.9340116956358655"/>
          <c:h val="0.608003501936178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payment'!$E$158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payment'!$D$159:$D$174</c:f>
              <c:strCache>
                <c:ptCount val="16"/>
                <c:pt idx="0">
                  <c:v>Westernport </c:v>
                </c:pt>
                <c:pt idx="1">
                  <c:v>Coliban </c:v>
                </c:pt>
                <c:pt idx="2">
                  <c:v>GWMWater</c:v>
                </c:pt>
                <c:pt idx="3">
                  <c:v>Wannon </c:v>
                </c:pt>
                <c:pt idx="4">
                  <c:v>Goulburn Valley </c:v>
                </c:pt>
                <c:pt idx="5">
                  <c:v>Central Highlands </c:v>
                </c:pt>
                <c:pt idx="6">
                  <c:v>South East </c:v>
                </c:pt>
                <c:pt idx="7">
                  <c:v>Yarra Valley </c:v>
                </c:pt>
                <c:pt idx="8">
                  <c:v>City West </c:v>
                </c:pt>
                <c:pt idx="9">
                  <c:v>Barwon </c:v>
                </c:pt>
                <c:pt idx="10">
                  <c:v>East Gippsland </c:v>
                </c:pt>
                <c:pt idx="11">
                  <c:v>Gippsland </c:v>
                </c:pt>
                <c:pt idx="12">
                  <c:v>Lower Murray </c:v>
                </c:pt>
                <c:pt idx="13">
                  <c:v>North East </c:v>
                </c:pt>
                <c:pt idx="14">
                  <c:v>South Gippsland </c:v>
                </c:pt>
                <c:pt idx="15">
                  <c:v>Western </c:v>
                </c:pt>
              </c:strCache>
            </c:strRef>
          </c:cat>
          <c:val>
            <c:numRef>
              <c:f>'3. Water use and bill payment'!$E$159:$E$174</c:f>
              <c:numCache>
                <c:formatCode>_(* #,##0.00_);_(* \(#,##0.00\);_(* "-"??_);_(@_)</c:formatCode>
                <c:ptCount val="16"/>
                <c:pt idx="0">
                  <c:v>0</c:v>
                </c:pt>
                <c:pt idx="1">
                  <c:v>5.8780308596620132E-2</c:v>
                </c:pt>
                <c:pt idx="2">
                  <c:v>8.5070182900893243E-2</c:v>
                </c:pt>
                <c:pt idx="3">
                  <c:v>0</c:v>
                </c:pt>
                <c:pt idx="4">
                  <c:v>0.20388958594730239</c:v>
                </c:pt>
                <c:pt idx="5">
                  <c:v>0</c:v>
                </c:pt>
                <c:pt idx="6">
                  <c:v>3.281803264530616E-2</c:v>
                </c:pt>
                <c:pt idx="7">
                  <c:v>0.19494284200166553</c:v>
                </c:pt>
                <c:pt idx="8">
                  <c:v>0</c:v>
                </c:pt>
                <c:pt idx="9">
                  <c:v>2.5155123260103975E-2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9.4488188976377951E-2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EA-4679-9FEA-2B2B995E96B2}"/>
            </c:ext>
          </c:extLst>
        </c:ser>
        <c:ser>
          <c:idx val="1"/>
          <c:order val="1"/>
          <c:tx>
            <c:strRef>
              <c:f>'3. Water use and bill payment'!$F$158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payment'!$D$159:$D$174</c:f>
              <c:strCache>
                <c:ptCount val="16"/>
                <c:pt idx="0">
                  <c:v>Westernport </c:v>
                </c:pt>
                <c:pt idx="1">
                  <c:v>Coliban </c:v>
                </c:pt>
                <c:pt idx="2">
                  <c:v>GWMWater</c:v>
                </c:pt>
                <c:pt idx="3">
                  <c:v>Wannon </c:v>
                </c:pt>
                <c:pt idx="4">
                  <c:v>Goulburn Valley </c:v>
                </c:pt>
                <c:pt idx="5">
                  <c:v>Central Highlands </c:v>
                </c:pt>
                <c:pt idx="6">
                  <c:v>South East </c:v>
                </c:pt>
                <c:pt idx="7">
                  <c:v>Yarra Valley </c:v>
                </c:pt>
                <c:pt idx="8">
                  <c:v>City West </c:v>
                </c:pt>
                <c:pt idx="9">
                  <c:v>Barwon </c:v>
                </c:pt>
                <c:pt idx="10">
                  <c:v>East Gippsland </c:v>
                </c:pt>
                <c:pt idx="11">
                  <c:v>Gippsland </c:v>
                </c:pt>
                <c:pt idx="12">
                  <c:v>Lower Murray </c:v>
                </c:pt>
                <c:pt idx="13">
                  <c:v>North East </c:v>
                </c:pt>
                <c:pt idx="14">
                  <c:v>South Gippsland </c:v>
                </c:pt>
                <c:pt idx="15">
                  <c:v>Western </c:v>
                </c:pt>
              </c:strCache>
            </c:strRef>
          </c:cat>
          <c:val>
            <c:numRef>
              <c:f>'3. Water use and bill payment'!$F$159:$F$174</c:f>
              <c:numCache>
                <c:formatCode>_(* #,##0.00_);_(* \(#,##0.00\);_(* "-"??_);_(@_)</c:formatCode>
                <c:ptCount val="16"/>
                <c:pt idx="0">
                  <c:v>0</c:v>
                </c:pt>
                <c:pt idx="1">
                  <c:v>0.1751824817518248</c:v>
                </c:pt>
                <c:pt idx="2">
                  <c:v>0</c:v>
                </c:pt>
                <c:pt idx="3">
                  <c:v>3.1186652112895681E-2</c:v>
                </c:pt>
                <c:pt idx="4">
                  <c:v>4.6801872074882997E-2</c:v>
                </c:pt>
                <c:pt idx="5">
                  <c:v>0</c:v>
                </c:pt>
                <c:pt idx="6">
                  <c:v>1.36866777300645E-2</c:v>
                </c:pt>
                <c:pt idx="7">
                  <c:v>0.13426072687265742</c:v>
                </c:pt>
                <c:pt idx="8">
                  <c:v>2.4831764793523878E-3</c:v>
                </c:pt>
                <c:pt idx="9">
                  <c:v>1.6619577862722286E-2</c:v>
                </c:pt>
                <c:pt idx="10">
                  <c:v>0</c:v>
                </c:pt>
                <c:pt idx="11">
                  <c:v>0</c:v>
                </c:pt>
                <c:pt idx="12">
                  <c:v>2.6021337496747333E-2</c:v>
                </c:pt>
                <c:pt idx="13">
                  <c:v>2.1682567215958369E-2</c:v>
                </c:pt>
                <c:pt idx="14">
                  <c:v>0.22047244094488189</c:v>
                </c:pt>
                <c:pt idx="15">
                  <c:v>6.4184852374839535E-2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EA-4679-9FEA-2B2B995E96B2}"/>
            </c:ext>
          </c:extLst>
        </c:ser>
        <c:ser>
          <c:idx val="2"/>
          <c:order val="2"/>
          <c:tx>
            <c:strRef>
              <c:f>'3. Water use and bill payment'!$G$158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payment'!$D$159:$D$174</c:f>
              <c:strCache>
                <c:ptCount val="16"/>
                <c:pt idx="0">
                  <c:v>Westernport </c:v>
                </c:pt>
                <c:pt idx="1">
                  <c:v>Coliban </c:v>
                </c:pt>
                <c:pt idx="2">
                  <c:v>GWMWater</c:v>
                </c:pt>
                <c:pt idx="3">
                  <c:v>Wannon </c:v>
                </c:pt>
                <c:pt idx="4">
                  <c:v>Goulburn Valley </c:v>
                </c:pt>
                <c:pt idx="5">
                  <c:v>Central Highlands </c:v>
                </c:pt>
                <c:pt idx="6">
                  <c:v>South East </c:v>
                </c:pt>
                <c:pt idx="7">
                  <c:v>Yarra Valley </c:v>
                </c:pt>
                <c:pt idx="8">
                  <c:v>City West </c:v>
                </c:pt>
                <c:pt idx="9">
                  <c:v>Barwon </c:v>
                </c:pt>
                <c:pt idx="10">
                  <c:v>East Gippsland </c:v>
                </c:pt>
                <c:pt idx="11">
                  <c:v>Gippsland </c:v>
                </c:pt>
                <c:pt idx="12">
                  <c:v>Lower Murray </c:v>
                </c:pt>
                <c:pt idx="13">
                  <c:v>North East </c:v>
                </c:pt>
                <c:pt idx="14">
                  <c:v>South Gippsland </c:v>
                </c:pt>
                <c:pt idx="15">
                  <c:v>Western </c:v>
                </c:pt>
              </c:strCache>
            </c:strRef>
          </c:cat>
          <c:val>
            <c:numRef>
              <c:f>'3. Water use and bill payment'!$G$159:$G$174</c:f>
              <c:numCache>
                <c:formatCode>_(* #,##0.00_);_(* \(#,##0.00\);_(* "-"??_);_(@_)</c:formatCode>
                <c:ptCount val="16"/>
                <c:pt idx="0">
                  <c:v>0</c:v>
                </c:pt>
                <c:pt idx="1">
                  <c:v>0.17408965617292904</c:v>
                </c:pt>
                <c:pt idx="2">
                  <c:v>2.1372088053002777E-2</c:v>
                </c:pt>
                <c:pt idx="3">
                  <c:v>0</c:v>
                </c:pt>
                <c:pt idx="4">
                  <c:v>0.12445550715619166</c:v>
                </c:pt>
                <c:pt idx="5">
                  <c:v>0</c:v>
                </c:pt>
                <c:pt idx="6">
                  <c:v>3.3405712376816435E-3</c:v>
                </c:pt>
                <c:pt idx="7">
                  <c:v>4.1662892853908159E-2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0.1088139281828074</c:v>
                </c:pt>
                <c:pt idx="14">
                  <c:v>3.1308703819661866E-2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EA-4679-9FEA-2B2B995E96B2}"/>
            </c:ext>
          </c:extLst>
        </c:ser>
        <c:ser>
          <c:idx val="3"/>
          <c:order val="3"/>
          <c:tx>
            <c:strRef>
              <c:f>'3. Water use and bill payment'!$H$158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payment'!$D$159:$D$174</c:f>
              <c:strCache>
                <c:ptCount val="16"/>
                <c:pt idx="0">
                  <c:v>Westernport </c:v>
                </c:pt>
                <c:pt idx="1">
                  <c:v>Coliban </c:v>
                </c:pt>
                <c:pt idx="2">
                  <c:v>GWMWater</c:v>
                </c:pt>
                <c:pt idx="3">
                  <c:v>Wannon </c:v>
                </c:pt>
                <c:pt idx="4">
                  <c:v>Goulburn Valley </c:v>
                </c:pt>
                <c:pt idx="5">
                  <c:v>Central Highlands </c:v>
                </c:pt>
                <c:pt idx="6">
                  <c:v>South East </c:v>
                </c:pt>
                <c:pt idx="7">
                  <c:v>Yarra Valley </c:v>
                </c:pt>
                <c:pt idx="8">
                  <c:v>City West </c:v>
                </c:pt>
                <c:pt idx="9">
                  <c:v>Barwon </c:v>
                </c:pt>
                <c:pt idx="10">
                  <c:v>East Gippsland </c:v>
                </c:pt>
                <c:pt idx="11">
                  <c:v>Gippsland </c:v>
                </c:pt>
                <c:pt idx="12">
                  <c:v>Lower Murray </c:v>
                </c:pt>
                <c:pt idx="13">
                  <c:v>North East </c:v>
                </c:pt>
                <c:pt idx="14">
                  <c:v>South Gippsland </c:v>
                </c:pt>
                <c:pt idx="15">
                  <c:v>Western </c:v>
                </c:pt>
              </c:strCache>
            </c:strRef>
          </c:cat>
          <c:val>
            <c:numRef>
              <c:f>'3. Water use and bill payment'!$H$159:$H$174</c:f>
              <c:numCache>
                <c:formatCode>_(* #,##0.00_);_(* \(#,##0.00\);_(* "-"??_);_(@_)</c:formatCode>
                <c:ptCount val="16"/>
                <c:pt idx="0">
                  <c:v>9.643201542912247E-2</c:v>
                </c:pt>
                <c:pt idx="1">
                  <c:v>0.12879221522610187</c:v>
                </c:pt>
                <c:pt idx="2">
                  <c:v>0.12798634812286688</c:v>
                </c:pt>
                <c:pt idx="3">
                  <c:v>1.5586034912718203E-2</c:v>
                </c:pt>
                <c:pt idx="4">
                  <c:v>9.3516209476309231E-2</c:v>
                </c:pt>
                <c:pt idx="5">
                  <c:v>0.26242127361791462</c:v>
                </c:pt>
                <c:pt idx="6">
                  <c:v>2.1337009864263793E-2</c:v>
                </c:pt>
                <c:pt idx="7">
                  <c:v>5.2498031323825354E-3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EA-4679-9FEA-2B2B995E96B2}"/>
            </c:ext>
          </c:extLst>
        </c:ser>
        <c:ser>
          <c:idx val="4"/>
          <c:order val="4"/>
          <c:tx>
            <c:strRef>
              <c:f>'3. Water use and bill payment'!$I$158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payment'!$D$159:$D$174</c:f>
              <c:strCache>
                <c:ptCount val="16"/>
                <c:pt idx="0">
                  <c:v>Westernport </c:v>
                </c:pt>
                <c:pt idx="1">
                  <c:v>Coliban </c:v>
                </c:pt>
                <c:pt idx="2">
                  <c:v>GWMWater</c:v>
                </c:pt>
                <c:pt idx="3">
                  <c:v>Wannon </c:v>
                </c:pt>
                <c:pt idx="4">
                  <c:v>Goulburn Valley </c:v>
                </c:pt>
                <c:pt idx="5">
                  <c:v>Central Highlands </c:v>
                </c:pt>
                <c:pt idx="6">
                  <c:v>South East </c:v>
                </c:pt>
                <c:pt idx="7">
                  <c:v>Yarra Valley </c:v>
                </c:pt>
                <c:pt idx="8">
                  <c:v>City West </c:v>
                </c:pt>
                <c:pt idx="9">
                  <c:v>Barwon </c:v>
                </c:pt>
                <c:pt idx="10">
                  <c:v>East Gippsland </c:v>
                </c:pt>
                <c:pt idx="11">
                  <c:v>Gippsland </c:v>
                </c:pt>
                <c:pt idx="12">
                  <c:v>Lower Murray </c:v>
                </c:pt>
                <c:pt idx="13">
                  <c:v>North East </c:v>
                </c:pt>
                <c:pt idx="14">
                  <c:v>South Gippsland </c:v>
                </c:pt>
                <c:pt idx="15">
                  <c:v>Western </c:v>
                </c:pt>
              </c:strCache>
            </c:strRef>
          </c:cat>
          <c:val>
            <c:numRef>
              <c:f>'3. Water use and bill payment'!$I$159:$I$174</c:f>
              <c:numCache>
                <c:formatCode>_(* #,##0.00_);_(* \(#,##0.00\);_(* "-"??_);_(@_)</c:formatCode>
                <c:ptCount val="16"/>
                <c:pt idx="0">
                  <c:v>0.18399264029438822</c:v>
                </c:pt>
                <c:pt idx="1">
                  <c:v>9.9559095434504336E-2</c:v>
                </c:pt>
                <c:pt idx="2">
                  <c:v>6.404782237403929E-2</c:v>
                </c:pt>
                <c:pt idx="3">
                  <c:v>6.2237435817644314E-2</c:v>
                </c:pt>
                <c:pt idx="4">
                  <c:v>3.1002945279801578E-2</c:v>
                </c:pt>
                <c:pt idx="5">
                  <c:v>1.737921445950643E-2</c:v>
                </c:pt>
                <c:pt idx="6">
                  <c:v>4.8639709458802166E-3</c:v>
                </c:pt>
                <c:pt idx="7">
                  <c:v>3.4347736484165695E-3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EA-4679-9FEA-2B2B995E9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1147392"/>
        <c:axId val="121148928"/>
      </c:barChart>
      <c:catAx>
        <c:axId val="12114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148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14892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1473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6952627425"/>
          <c:y val="0.93028842228054831"/>
          <c:w val="0.48544977332378902"/>
          <c:h val="5.769233012540098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5.6243475183579583E-2"/>
          <c:w val="0.9340116956358655"/>
          <c:h val="0.552381668583561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payment'!$E$200</c:f>
              <c:strCache>
                <c:ptCount val="1"/>
                <c:pt idx="0">
                  <c:v>2015-16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payment'!$D$201:$D$216</c:f>
              <c:strCache>
                <c:ptCount val="16"/>
                <c:pt idx="0">
                  <c:v>Western </c:v>
                </c:pt>
                <c:pt idx="1">
                  <c:v>East Gippsland </c:v>
                </c:pt>
                <c:pt idx="2">
                  <c:v>Lower Murray </c:v>
                </c:pt>
                <c:pt idx="3">
                  <c:v>City West </c:v>
                </c:pt>
                <c:pt idx="4">
                  <c:v>Westernport </c:v>
                </c:pt>
                <c:pt idx="5">
                  <c:v>South East </c:v>
                </c:pt>
                <c:pt idx="6">
                  <c:v>Gippsland </c:v>
                </c:pt>
                <c:pt idx="7">
                  <c:v>Yarra Valley </c:v>
                </c:pt>
                <c:pt idx="8">
                  <c:v>GWMWater</c:v>
                </c:pt>
                <c:pt idx="9">
                  <c:v>Barwon </c:v>
                </c:pt>
                <c:pt idx="10">
                  <c:v>Central Highlands </c:v>
                </c:pt>
                <c:pt idx="11">
                  <c:v>Coliban </c:v>
                </c:pt>
                <c:pt idx="12">
                  <c:v>South Gippsland </c:v>
                </c:pt>
                <c:pt idx="13">
                  <c:v>Goulburn Valley </c:v>
                </c:pt>
                <c:pt idx="14">
                  <c:v>Wannon </c:v>
                </c:pt>
                <c:pt idx="15">
                  <c:v>North East </c:v>
                </c:pt>
              </c:strCache>
            </c:strRef>
          </c:cat>
          <c:val>
            <c:numRef>
              <c:f>'3. Water use and bill payment'!$E$201:$E$216</c:f>
              <c:numCache>
                <c:formatCode>_-* #,##0_-;\-* #,##0_-;_-* "-"??_-;_-@_-</c:formatCode>
                <c:ptCount val="16"/>
                <c:pt idx="0">
                  <c:v>1188</c:v>
                </c:pt>
                <c:pt idx="1">
                  <c:v>0</c:v>
                </c:pt>
                <c:pt idx="2">
                  <c:v>960.75</c:v>
                </c:pt>
                <c:pt idx="3">
                  <c:v>0</c:v>
                </c:pt>
                <c:pt idx="4">
                  <c:v>995</c:v>
                </c:pt>
                <c:pt idx="5">
                  <c:v>1435</c:v>
                </c:pt>
                <c:pt idx="6">
                  <c:v>622.08000000000004</c:v>
                </c:pt>
                <c:pt idx="7">
                  <c:v>1554.87</c:v>
                </c:pt>
                <c:pt idx="8">
                  <c:v>1041</c:v>
                </c:pt>
                <c:pt idx="9">
                  <c:v>855.51150793650777</c:v>
                </c:pt>
                <c:pt idx="10">
                  <c:v>1062</c:v>
                </c:pt>
                <c:pt idx="11">
                  <c:v>572</c:v>
                </c:pt>
                <c:pt idx="12">
                  <c:v>804</c:v>
                </c:pt>
                <c:pt idx="13">
                  <c:v>6807</c:v>
                </c:pt>
                <c:pt idx="14">
                  <c:v>429</c:v>
                </c:pt>
                <c:pt idx="15">
                  <c:v>428.2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F2-43A7-A140-590D940D4CDD}"/>
            </c:ext>
          </c:extLst>
        </c:ser>
        <c:ser>
          <c:idx val="1"/>
          <c:order val="1"/>
          <c:tx>
            <c:strRef>
              <c:f>'3. Water use and bill payment'!$F$200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payment'!$D$201:$D$216</c:f>
              <c:strCache>
                <c:ptCount val="16"/>
                <c:pt idx="0">
                  <c:v>Western </c:v>
                </c:pt>
                <c:pt idx="1">
                  <c:v>East Gippsland </c:v>
                </c:pt>
                <c:pt idx="2">
                  <c:v>Lower Murray </c:v>
                </c:pt>
                <c:pt idx="3">
                  <c:v>City West </c:v>
                </c:pt>
                <c:pt idx="4">
                  <c:v>Westernport </c:v>
                </c:pt>
                <c:pt idx="5">
                  <c:v>South East </c:v>
                </c:pt>
                <c:pt idx="6">
                  <c:v>Gippsland </c:v>
                </c:pt>
                <c:pt idx="7">
                  <c:v>Yarra Valley </c:v>
                </c:pt>
                <c:pt idx="8">
                  <c:v>GWMWater</c:v>
                </c:pt>
                <c:pt idx="9">
                  <c:v>Barwon </c:v>
                </c:pt>
                <c:pt idx="10">
                  <c:v>Central Highlands </c:v>
                </c:pt>
                <c:pt idx="11">
                  <c:v>Coliban </c:v>
                </c:pt>
                <c:pt idx="12">
                  <c:v>South Gippsland </c:v>
                </c:pt>
                <c:pt idx="13">
                  <c:v>Goulburn Valley </c:v>
                </c:pt>
                <c:pt idx="14">
                  <c:v>Wannon </c:v>
                </c:pt>
                <c:pt idx="15">
                  <c:v>North East </c:v>
                </c:pt>
              </c:strCache>
            </c:strRef>
          </c:cat>
          <c:val>
            <c:numRef>
              <c:f>'3. Water use and bill payment'!$F$201:$F$216</c:f>
              <c:numCache>
                <c:formatCode>_-* #,##0_-;\-* #,##0_-;_-* "-"??_-;_-@_-</c:formatCode>
                <c:ptCount val="16"/>
                <c:pt idx="0">
                  <c:v>1300</c:v>
                </c:pt>
                <c:pt idx="1">
                  <c:v>0</c:v>
                </c:pt>
                <c:pt idx="2">
                  <c:v>3032</c:v>
                </c:pt>
                <c:pt idx="3">
                  <c:v>4916.79</c:v>
                </c:pt>
                <c:pt idx="4">
                  <c:v>0</c:v>
                </c:pt>
                <c:pt idx="5">
                  <c:v>1544</c:v>
                </c:pt>
                <c:pt idx="6">
                  <c:v>611</c:v>
                </c:pt>
                <c:pt idx="7">
                  <c:v>1403</c:v>
                </c:pt>
                <c:pt idx="8">
                  <c:v>1068.9659999999999</c:v>
                </c:pt>
                <c:pt idx="9">
                  <c:v>868</c:v>
                </c:pt>
                <c:pt idx="10">
                  <c:v>1431</c:v>
                </c:pt>
                <c:pt idx="11">
                  <c:v>603</c:v>
                </c:pt>
                <c:pt idx="12">
                  <c:v>569</c:v>
                </c:pt>
                <c:pt idx="13">
                  <c:v>4180</c:v>
                </c:pt>
                <c:pt idx="14">
                  <c:v>0</c:v>
                </c:pt>
                <c:pt idx="15">
                  <c:v>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F2-43A7-A140-590D940D4CDD}"/>
            </c:ext>
          </c:extLst>
        </c:ser>
        <c:ser>
          <c:idx val="2"/>
          <c:order val="2"/>
          <c:tx>
            <c:strRef>
              <c:f>'3. Water use and bill payment'!$G$200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payment'!$D$201:$D$216</c:f>
              <c:strCache>
                <c:ptCount val="16"/>
                <c:pt idx="0">
                  <c:v>Western </c:v>
                </c:pt>
                <c:pt idx="1">
                  <c:v>East Gippsland </c:v>
                </c:pt>
                <c:pt idx="2">
                  <c:v>Lower Murray </c:v>
                </c:pt>
                <c:pt idx="3">
                  <c:v>City West </c:v>
                </c:pt>
                <c:pt idx="4">
                  <c:v>Westernport </c:v>
                </c:pt>
                <c:pt idx="5">
                  <c:v>South East </c:v>
                </c:pt>
                <c:pt idx="6">
                  <c:v>Gippsland </c:v>
                </c:pt>
                <c:pt idx="7">
                  <c:v>Yarra Valley </c:v>
                </c:pt>
                <c:pt idx="8">
                  <c:v>GWMWater</c:v>
                </c:pt>
                <c:pt idx="9">
                  <c:v>Barwon </c:v>
                </c:pt>
                <c:pt idx="10">
                  <c:v>Central Highlands </c:v>
                </c:pt>
                <c:pt idx="11">
                  <c:v>Coliban </c:v>
                </c:pt>
                <c:pt idx="12">
                  <c:v>South Gippsland </c:v>
                </c:pt>
                <c:pt idx="13">
                  <c:v>Goulburn Valley </c:v>
                </c:pt>
                <c:pt idx="14">
                  <c:v>Wannon </c:v>
                </c:pt>
                <c:pt idx="15">
                  <c:v>North East </c:v>
                </c:pt>
              </c:strCache>
            </c:strRef>
          </c:cat>
          <c:val>
            <c:numRef>
              <c:f>'3. Water use and bill payment'!$G$201:$G$216</c:f>
              <c:numCache>
                <c:formatCode>_-* #,##0_-;\-* #,##0_-;_-* "-"??_-;_-@_-</c:formatCode>
                <c:ptCount val="16"/>
                <c:pt idx="0">
                  <c:v>1123</c:v>
                </c:pt>
                <c:pt idx="1">
                  <c:v>0</c:v>
                </c:pt>
                <c:pt idx="2">
                  <c:v>1142.58</c:v>
                </c:pt>
                <c:pt idx="3">
                  <c:v>3554</c:v>
                </c:pt>
                <c:pt idx="4">
                  <c:v>1993</c:v>
                </c:pt>
                <c:pt idx="5">
                  <c:v>1572</c:v>
                </c:pt>
                <c:pt idx="6">
                  <c:v>1281</c:v>
                </c:pt>
                <c:pt idx="7">
                  <c:v>1308.51</c:v>
                </c:pt>
                <c:pt idx="8">
                  <c:v>1512.586</c:v>
                </c:pt>
                <c:pt idx="9">
                  <c:v>867</c:v>
                </c:pt>
                <c:pt idx="10">
                  <c:v>832</c:v>
                </c:pt>
                <c:pt idx="11">
                  <c:v>526.94000000000005</c:v>
                </c:pt>
                <c:pt idx="12">
                  <c:v>610</c:v>
                </c:pt>
                <c:pt idx="13">
                  <c:v>667.26</c:v>
                </c:pt>
                <c:pt idx="14">
                  <c:v>643</c:v>
                </c:pt>
                <c:pt idx="15">
                  <c:v>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F2-43A7-A140-590D940D4CDD}"/>
            </c:ext>
          </c:extLst>
        </c:ser>
        <c:ser>
          <c:idx val="3"/>
          <c:order val="3"/>
          <c:tx>
            <c:strRef>
              <c:f>'3. Water use and bill payment'!$H$200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payment'!$D$201:$D$216</c:f>
              <c:strCache>
                <c:ptCount val="16"/>
                <c:pt idx="0">
                  <c:v>Western </c:v>
                </c:pt>
                <c:pt idx="1">
                  <c:v>East Gippsland </c:v>
                </c:pt>
                <c:pt idx="2">
                  <c:v>Lower Murray </c:v>
                </c:pt>
                <c:pt idx="3">
                  <c:v>City West </c:v>
                </c:pt>
                <c:pt idx="4">
                  <c:v>Westernport </c:v>
                </c:pt>
                <c:pt idx="5">
                  <c:v>South East </c:v>
                </c:pt>
                <c:pt idx="6">
                  <c:v>Gippsland </c:v>
                </c:pt>
                <c:pt idx="7">
                  <c:v>Yarra Valley </c:v>
                </c:pt>
                <c:pt idx="8">
                  <c:v>GWMWater</c:v>
                </c:pt>
                <c:pt idx="9">
                  <c:v>Barwon </c:v>
                </c:pt>
                <c:pt idx="10">
                  <c:v>Central Highlands </c:v>
                </c:pt>
                <c:pt idx="11">
                  <c:v>Coliban </c:v>
                </c:pt>
                <c:pt idx="12">
                  <c:v>South Gippsland </c:v>
                </c:pt>
                <c:pt idx="13">
                  <c:v>Goulburn Valley </c:v>
                </c:pt>
                <c:pt idx="14">
                  <c:v>Wannon </c:v>
                </c:pt>
                <c:pt idx="15">
                  <c:v>North East </c:v>
                </c:pt>
              </c:strCache>
            </c:strRef>
          </c:cat>
          <c:val>
            <c:numRef>
              <c:f>'3. Water use and bill payment'!$H$201:$H$216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1024.98</c:v>
                </c:pt>
                <c:pt idx="3">
                  <c:v>2513.9203000000002</c:v>
                </c:pt>
                <c:pt idx="4">
                  <c:v>1348</c:v>
                </c:pt>
                <c:pt idx="5">
                  <c:v>1919.36</c:v>
                </c:pt>
                <c:pt idx="6">
                  <c:v>1302</c:v>
                </c:pt>
                <c:pt idx="7">
                  <c:v>1263.83</c:v>
                </c:pt>
                <c:pt idx="8">
                  <c:v>928.10400000000004</c:v>
                </c:pt>
                <c:pt idx="9">
                  <c:v>794</c:v>
                </c:pt>
                <c:pt idx="10">
                  <c:v>695</c:v>
                </c:pt>
                <c:pt idx="11">
                  <c:v>520.66</c:v>
                </c:pt>
                <c:pt idx="12">
                  <c:v>634.5</c:v>
                </c:pt>
                <c:pt idx="13">
                  <c:v>573</c:v>
                </c:pt>
                <c:pt idx="14">
                  <c:v>431</c:v>
                </c:pt>
                <c:pt idx="15">
                  <c:v>443.43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F2-43A7-A140-590D940D4CDD}"/>
            </c:ext>
          </c:extLst>
        </c:ser>
        <c:ser>
          <c:idx val="4"/>
          <c:order val="4"/>
          <c:tx>
            <c:strRef>
              <c:f>'3. Water use and bill payment'!$I$200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payment'!$D$201:$D$216</c:f>
              <c:strCache>
                <c:ptCount val="16"/>
                <c:pt idx="0">
                  <c:v>Western </c:v>
                </c:pt>
                <c:pt idx="1">
                  <c:v>East Gippsland </c:v>
                </c:pt>
                <c:pt idx="2">
                  <c:v>Lower Murray </c:v>
                </c:pt>
                <c:pt idx="3">
                  <c:v>City West </c:v>
                </c:pt>
                <c:pt idx="4">
                  <c:v>Westernport </c:v>
                </c:pt>
                <c:pt idx="5">
                  <c:v>South East </c:v>
                </c:pt>
                <c:pt idx="6">
                  <c:v>Gippsland </c:v>
                </c:pt>
                <c:pt idx="7">
                  <c:v>Yarra Valley </c:v>
                </c:pt>
                <c:pt idx="8">
                  <c:v>GWMWater</c:v>
                </c:pt>
                <c:pt idx="9">
                  <c:v>Barwon </c:v>
                </c:pt>
                <c:pt idx="10">
                  <c:v>Central Highlands </c:v>
                </c:pt>
                <c:pt idx="11">
                  <c:v>Coliban </c:v>
                </c:pt>
                <c:pt idx="12">
                  <c:v>South Gippsland </c:v>
                </c:pt>
                <c:pt idx="13">
                  <c:v>Goulburn Valley </c:v>
                </c:pt>
                <c:pt idx="14">
                  <c:v>Wannon </c:v>
                </c:pt>
                <c:pt idx="15">
                  <c:v>North East </c:v>
                </c:pt>
              </c:strCache>
            </c:strRef>
          </c:cat>
          <c:val>
            <c:numRef>
              <c:f>'3. Water use and bill payment'!$I$201:$I$216</c:f>
              <c:numCache>
                <c:formatCode>_-* #,##0_-;\-* #,##0_-;_-* "-"??_-;_-@_-</c:formatCode>
                <c:ptCount val="16"/>
                <c:pt idx="0">
                  <c:v>20241.13</c:v>
                </c:pt>
                <c:pt idx="1">
                  <c:v>5740.42</c:v>
                </c:pt>
                <c:pt idx="2">
                  <c:v>2534</c:v>
                </c:pt>
                <c:pt idx="3">
                  <c:v>2447.6468</c:v>
                </c:pt>
                <c:pt idx="4">
                  <c:v>2333</c:v>
                </c:pt>
                <c:pt idx="5">
                  <c:v>2151.87896</c:v>
                </c:pt>
                <c:pt idx="6">
                  <c:v>1426</c:v>
                </c:pt>
                <c:pt idx="7">
                  <c:v>1143.19</c:v>
                </c:pt>
                <c:pt idx="8">
                  <c:v>831.11599999999999</c:v>
                </c:pt>
                <c:pt idx="9">
                  <c:v>811.2</c:v>
                </c:pt>
                <c:pt idx="10">
                  <c:v>764.14</c:v>
                </c:pt>
                <c:pt idx="11">
                  <c:v>667</c:v>
                </c:pt>
                <c:pt idx="12">
                  <c:v>608</c:v>
                </c:pt>
                <c:pt idx="13">
                  <c:v>570.41</c:v>
                </c:pt>
                <c:pt idx="14">
                  <c:v>566</c:v>
                </c:pt>
                <c:pt idx="15">
                  <c:v>558.86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F2-43A7-A140-590D940D4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6697856"/>
        <c:axId val="126699392"/>
      </c:barChart>
      <c:catAx>
        <c:axId val="126697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699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69939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6978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5" Type="http://schemas.openxmlformats.org/officeDocument/2006/relationships/image" Target="../media/image1.emf"/><Relationship Id="rId4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13" Type="http://schemas.openxmlformats.org/officeDocument/2006/relationships/chart" Target="../charts/chart30.xml"/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12" Type="http://schemas.openxmlformats.org/officeDocument/2006/relationships/chart" Target="../charts/chart29.xml"/><Relationship Id="rId17" Type="http://schemas.openxmlformats.org/officeDocument/2006/relationships/image" Target="../media/image1.emf"/><Relationship Id="rId2" Type="http://schemas.openxmlformats.org/officeDocument/2006/relationships/chart" Target="../charts/chart19.xml"/><Relationship Id="rId16" Type="http://schemas.openxmlformats.org/officeDocument/2006/relationships/chart" Target="../charts/chart33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11" Type="http://schemas.openxmlformats.org/officeDocument/2006/relationships/chart" Target="../charts/chart28.xml"/><Relationship Id="rId5" Type="http://schemas.openxmlformats.org/officeDocument/2006/relationships/chart" Target="../charts/chart22.xml"/><Relationship Id="rId15" Type="http://schemas.openxmlformats.org/officeDocument/2006/relationships/chart" Target="../charts/chart32.xml"/><Relationship Id="rId10" Type="http://schemas.openxmlformats.org/officeDocument/2006/relationships/chart" Target="../charts/chart27.xml"/><Relationship Id="rId4" Type="http://schemas.openxmlformats.org/officeDocument/2006/relationships/chart" Target="../charts/chart21.xml"/><Relationship Id="rId9" Type="http://schemas.openxmlformats.org/officeDocument/2006/relationships/chart" Target="../charts/chart26.xml"/><Relationship Id="rId14" Type="http://schemas.openxmlformats.org/officeDocument/2006/relationships/chart" Target="../charts/chart3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Relationship Id="rId5" Type="http://schemas.openxmlformats.org/officeDocument/2006/relationships/image" Target="../media/image1.emf"/><Relationship Id="rId4" Type="http://schemas.openxmlformats.org/officeDocument/2006/relationships/chart" Target="../charts/chart3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7" Type="http://schemas.openxmlformats.org/officeDocument/2006/relationships/chart" Target="../charts/chart43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6" Type="http://schemas.openxmlformats.org/officeDocument/2006/relationships/chart" Target="../charts/chart42.xml"/><Relationship Id="rId5" Type="http://schemas.openxmlformats.org/officeDocument/2006/relationships/image" Target="../media/image1.emf"/><Relationship Id="rId4" Type="http://schemas.openxmlformats.org/officeDocument/2006/relationships/chart" Target="../charts/chart4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38100</xdr:rowOff>
    </xdr:from>
    <xdr:to>
      <xdr:col>1</xdr:col>
      <xdr:colOff>590550</xdr:colOff>
      <xdr:row>3</xdr:row>
      <xdr:rowOff>135295</xdr:rowOff>
    </xdr:to>
    <xdr:pic>
      <xdr:nvPicPr>
        <xdr:cNvPr id="3" name="Picture 7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0" y="200025"/>
          <a:ext cx="466725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2" name="Picture 7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7</xdr:row>
      <xdr:rowOff>95250</xdr:rowOff>
    </xdr:from>
    <xdr:to>
      <xdr:col>24</xdr:col>
      <xdr:colOff>0</xdr:colOff>
      <xdr:row>25</xdr:row>
      <xdr:rowOff>0</xdr:rowOff>
    </xdr:to>
    <xdr:graphicFrame macro="">
      <xdr:nvGraphicFramePr>
        <xdr:cNvPr id="3071" name="Chart 6044">
          <a:extLst>
            <a:ext uri="{FF2B5EF4-FFF2-40B4-BE49-F238E27FC236}">
              <a16:creationId xmlns:a16="http://schemas.microsoft.com/office/drawing/2014/main" id="{00000000-0008-0000-0200-0000FF0B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9526</xdr:colOff>
      <xdr:row>49</xdr:row>
      <xdr:rowOff>123826</xdr:rowOff>
    </xdr:from>
    <xdr:to>
      <xdr:col>24</xdr:col>
      <xdr:colOff>0</xdr:colOff>
      <xdr:row>67</xdr:row>
      <xdr:rowOff>0</xdr:rowOff>
    </xdr:to>
    <xdr:graphicFrame macro="">
      <xdr:nvGraphicFramePr>
        <xdr:cNvPr id="3061760" name="Chart 6044">
          <a:extLst>
            <a:ext uri="{FF2B5EF4-FFF2-40B4-BE49-F238E27FC236}">
              <a16:creationId xmlns:a16="http://schemas.microsoft.com/office/drawing/2014/main" id="{00000000-0008-0000-0200-000000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467592</xdr:colOff>
      <xdr:row>29</xdr:row>
      <xdr:rowOff>10391</xdr:rowOff>
    </xdr:from>
    <xdr:to>
      <xdr:col>23</xdr:col>
      <xdr:colOff>445078</xdr:colOff>
      <xdr:row>46</xdr:row>
      <xdr:rowOff>105641</xdr:rowOff>
    </xdr:to>
    <xdr:graphicFrame macro="">
      <xdr:nvGraphicFramePr>
        <xdr:cNvPr id="3061761" name="AutoChartRow651">
          <a:extLst>
            <a:ext uri="{FF2B5EF4-FFF2-40B4-BE49-F238E27FC236}">
              <a16:creationId xmlns:a16="http://schemas.microsoft.com/office/drawing/2014/main" id="{00000000-0008-0000-0200-000001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70</xdr:row>
      <xdr:rowOff>114300</xdr:rowOff>
    </xdr:from>
    <xdr:to>
      <xdr:col>23</xdr:col>
      <xdr:colOff>533399</xdr:colOff>
      <xdr:row>88</xdr:row>
      <xdr:rowOff>19050</xdr:rowOff>
    </xdr:to>
    <xdr:graphicFrame macro="">
      <xdr:nvGraphicFramePr>
        <xdr:cNvPr id="3061762" name="Chart 6044">
          <a:extLst>
            <a:ext uri="{FF2B5EF4-FFF2-40B4-BE49-F238E27FC236}">
              <a16:creationId xmlns:a16="http://schemas.microsoft.com/office/drawing/2014/main" id="{00000000-0008-0000-0200-000002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9524</xdr:colOff>
      <xdr:row>91</xdr:row>
      <xdr:rowOff>123825</xdr:rowOff>
    </xdr:from>
    <xdr:to>
      <xdr:col>24</xdr:col>
      <xdr:colOff>9525</xdr:colOff>
      <xdr:row>109</xdr:row>
      <xdr:rowOff>19051</xdr:rowOff>
    </xdr:to>
    <xdr:graphicFrame macro="">
      <xdr:nvGraphicFramePr>
        <xdr:cNvPr id="3061763" name="Chart 177">
          <a:extLst>
            <a:ext uri="{FF2B5EF4-FFF2-40B4-BE49-F238E27FC236}">
              <a16:creationId xmlns:a16="http://schemas.microsoft.com/office/drawing/2014/main" id="{00000000-0008-0000-0200-000003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</xdr:colOff>
      <xdr:row>113</xdr:row>
      <xdr:rowOff>95250</xdr:rowOff>
    </xdr:from>
    <xdr:to>
      <xdr:col>24</xdr:col>
      <xdr:colOff>0</xdr:colOff>
      <xdr:row>130</xdr:row>
      <xdr:rowOff>190499</xdr:rowOff>
    </xdr:to>
    <xdr:graphicFrame macro="">
      <xdr:nvGraphicFramePr>
        <xdr:cNvPr id="3061764" name="Chart 177">
          <a:extLst>
            <a:ext uri="{FF2B5EF4-FFF2-40B4-BE49-F238E27FC236}">
              <a16:creationId xmlns:a16="http://schemas.microsoft.com/office/drawing/2014/main" id="{00000000-0008-0000-0200-000004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523875</xdr:colOff>
      <xdr:row>135</xdr:row>
      <xdr:rowOff>95250</xdr:rowOff>
    </xdr:from>
    <xdr:to>
      <xdr:col>23</xdr:col>
      <xdr:colOff>523875</xdr:colOff>
      <xdr:row>153</xdr:row>
      <xdr:rowOff>9525</xdr:rowOff>
    </xdr:to>
    <xdr:graphicFrame macro="">
      <xdr:nvGraphicFramePr>
        <xdr:cNvPr id="3061765" name="Chart 177">
          <a:extLst>
            <a:ext uri="{FF2B5EF4-FFF2-40B4-BE49-F238E27FC236}">
              <a16:creationId xmlns:a16="http://schemas.microsoft.com/office/drawing/2014/main" id="{00000000-0008-0000-0200-000005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156</xdr:row>
      <xdr:rowOff>85725</xdr:rowOff>
    </xdr:from>
    <xdr:to>
      <xdr:col>24</xdr:col>
      <xdr:colOff>9525</xdr:colOff>
      <xdr:row>174</xdr:row>
      <xdr:rowOff>28574</xdr:rowOff>
    </xdr:to>
    <xdr:graphicFrame macro="">
      <xdr:nvGraphicFramePr>
        <xdr:cNvPr id="3061766" name="Chart 177">
          <a:extLst>
            <a:ext uri="{FF2B5EF4-FFF2-40B4-BE49-F238E27FC236}">
              <a16:creationId xmlns:a16="http://schemas.microsoft.com/office/drawing/2014/main" id="{00000000-0008-0000-0200-000006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198</xdr:row>
      <xdr:rowOff>38100</xdr:rowOff>
    </xdr:from>
    <xdr:to>
      <xdr:col>23</xdr:col>
      <xdr:colOff>533399</xdr:colOff>
      <xdr:row>216</xdr:row>
      <xdr:rowOff>0</xdr:rowOff>
    </xdr:to>
    <xdr:graphicFrame macro="">
      <xdr:nvGraphicFramePr>
        <xdr:cNvPr id="3061769" name="Chart 177">
          <a:extLst>
            <a:ext uri="{FF2B5EF4-FFF2-40B4-BE49-F238E27FC236}">
              <a16:creationId xmlns:a16="http://schemas.microsoft.com/office/drawing/2014/main" id="{00000000-0008-0000-0200-000009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523874</xdr:colOff>
      <xdr:row>220</xdr:row>
      <xdr:rowOff>76200</xdr:rowOff>
    </xdr:from>
    <xdr:to>
      <xdr:col>23</xdr:col>
      <xdr:colOff>495299</xdr:colOff>
      <xdr:row>237</xdr:row>
      <xdr:rowOff>161925</xdr:rowOff>
    </xdr:to>
    <xdr:graphicFrame macro="">
      <xdr:nvGraphicFramePr>
        <xdr:cNvPr id="3061770" name="Chart 177">
          <a:extLst>
            <a:ext uri="{FF2B5EF4-FFF2-40B4-BE49-F238E27FC236}">
              <a16:creationId xmlns:a16="http://schemas.microsoft.com/office/drawing/2014/main" id="{00000000-0008-0000-0200-00000A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533399</xdr:colOff>
      <xdr:row>242</xdr:row>
      <xdr:rowOff>66675</xdr:rowOff>
    </xdr:from>
    <xdr:to>
      <xdr:col>23</xdr:col>
      <xdr:colOff>523874</xdr:colOff>
      <xdr:row>260</xdr:row>
      <xdr:rowOff>28575</xdr:rowOff>
    </xdr:to>
    <xdr:graphicFrame macro="">
      <xdr:nvGraphicFramePr>
        <xdr:cNvPr id="3061771" name="Chart 177">
          <a:extLst>
            <a:ext uri="{FF2B5EF4-FFF2-40B4-BE49-F238E27FC236}">
              <a16:creationId xmlns:a16="http://schemas.microsoft.com/office/drawing/2014/main" id="{00000000-0008-0000-0200-00000B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0</xdr:colOff>
      <xdr:row>263</xdr:row>
      <xdr:rowOff>85725</xdr:rowOff>
    </xdr:from>
    <xdr:to>
      <xdr:col>24</xdr:col>
      <xdr:colOff>0</xdr:colOff>
      <xdr:row>281</xdr:row>
      <xdr:rowOff>19051</xdr:rowOff>
    </xdr:to>
    <xdr:graphicFrame macro="">
      <xdr:nvGraphicFramePr>
        <xdr:cNvPr id="3061772" name="Chart 177">
          <a:extLst>
            <a:ext uri="{FF2B5EF4-FFF2-40B4-BE49-F238E27FC236}">
              <a16:creationId xmlns:a16="http://schemas.microsoft.com/office/drawing/2014/main" id="{00000000-0008-0000-0200-00000C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16" name="Picture 7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9525</xdr:colOff>
      <xdr:row>177</xdr:row>
      <xdr:rowOff>47626</xdr:rowOff>
    </xdr:from>
    <xdr:to>
      <xdr:col>24</xdr:col>
      <xdr:colOff>19050</xdr:colOff>
      <xdr:row>194</xdr:row>
      <xdr:rowOff>161926</xdr:rowOff>
    </xdr:to>
    <xdr:graphicFrame macro="">
      <xdr:nvGraphicFramePr>
        <xdr:cNvPr id="18" name="Chart 17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93</xdr:row>
      <xdr:rowOff>161924</xdr:rowOff>
    </xdr:from>
    <xdr:to>
      <xdr:col>24</xdr:col>
      <xdr:colOff>390525</xdr:colOff>
      <xdr:row>113</xdr:row>
      <xdr:rowOff>47625</xdr:rowOff>
    </xdr:to>
    <xdr:graphicFrame macro="">
      <xdr:nvGraphicFramePr>
        <xdr:cNvPr id="5360" name="AutoChartRow3851">
          <a:extLst>
            <a:ext uri="{FF2B5EF4-FFF2-40B4-BE49-F238E27FC236}">
              <a16:creationId xmlns:a16="http://schemas.microsoft.com/office/drawing/2014/main" id="{00000000-0008-0000-0300-0000F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342900</xdr:colOff>
      <xdr:row>71</xdr:row>
      <xdr:rowOff>133350</xdr:rowOff>
    </xdr:from>
    <xdr:to>
      <xdr:col>22</xdr:col>
      <xdr:colOff>257175</xdr:colOff>
      <xdr:row>90</xdr:row>
      <xdr:rowOff>9525</xdr:rowOff>
    </xdr:to>
    <xdr:graphicFrame macro="">
      <xdr:nvGraphicFramePr>
        <xdr:cNvPr id="5361" name="Chart 183">
          <a:extLst>
            <a:ext uri="{FF2B5EF4-FFF2-40B4-BE49-F238E27FC236}">
              <a16:creationId xmlns:a16="http://schemas.microsoft.com/office/drawing/2014/main" id="{00000000-0008-0000-0300-0000F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657225</xdr:colOff>
      <xdr:row>50</xdr:row>
      <xdr:rowOff>104775</xdr:rowOff>
    </xdr:from>
    <xdr:to>
      <xdr:col>22</xdr:col>
      <xdr:colOff>66675</xdr:colOff>
      <xdr:row>68</xdr:row>
      <xdr:rowOff>152400</xdr:rowOff>
    </xdr:to>
    <xdr:graphicFrame macro="">
      <xdr:nvGraphicFramePr>
        <xdr:cNvPr id="5362" name="Chart 182">
          <a:extLst>
            <a:ext uri="{FF2B5EF4-FFF2-40B4-BE49-F238E27FC236}">
              <a16:creationId xmlns:a16="http://schemas.microsoft.com/office/drawing/2014/main" id="{00000000-0008-0000-0300-0000F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581025</xdr:colOff>
      <xdr:row>28</xdr:row>
      <xdr:rowOff>161925</xdr:rowOff>
    </xdr:from>
    <xdr:to>
      <xdr:col>22</xdr:col>
      <xdr:colOff>247650</xdr:colOff>
      <xdr:row>47</xdr:row>
      <xdr:rowOff>171450</xdr:rowOff>
    </xdr:to>
    <xdr:graphicFrame macro="">
      <xdr:nvGraphicFramePr>
        <xdr:cNvPr id="5363" name="Chart 181">
          <a:extLst>
            <a:ext uri="{FF2B5EF4-FFF2-40B4-BE49-F238E27FC236}">
              <a16:creationId xmlns:a16="http://schemas.microsoft.com/office/drawing/2014/main" id="{00000000-0008-0000-0300-0000F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6" name="Picture 7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76200</xdr:rowOff>
    </xdr:from>
    <xdr:to>
      <xdr:col>22</xdr:col>
      <xdr:colOff>266700</xdr:colOff>
      <xdr:row>27</xdr:row>
      <xdr:rowOff>28575</xdr:rowOff>
    </xdr:to>
    <xdr:graphicFrame macro="">
      <xdr:nvGraphicFramePr>
        <xdr:cNvPr id="2748556" name="Chart 183">
          <a:extLst>
            <a:ext uri="{FF2B5EF4-FFF2-40B4-BE49-F238E27FC236}">
              <a16:creationId xmlns:a16="http://schemas.microsoft.com/office/drawing/2014/main" id="{00000000-0008-0000-0400-00008C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495300</xdr:colOff>
      <xdr:row>29</xdr:row>
      <xdr:rowOff>28575</xdr:rowOff>
    </xdr:from>
    <xdr:to>
      <xdr:col>21</xdr:col>
      <xdr:colOff>514350</xdr:colOff>
      <xdr:row>48</xdr:row>
      <xdr:rowOff>85725</xdr:rowOff>
    </xdr:to>
    <xdr:graphicFrame macro="">
      <xdr:nvGraphicFramePr>
        <xdr:cNvPr id="2748557" name="Chart 183">
          <a:extLst>
            <a:ext uri="{FF2B5EF4-FFF2-40B4-BE49-F238E27FC236}">
              <a16:creationId xmlns:a16="http://schemas.microsoft.com/office/drawing/2014/main" id="{00000000-0008-0000-0400-00008D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27214</xdr:colOff>
      <xdr:row>49</xdr:row>
      <xdr:rowOff>8164</xdr:rowOff>
    </xdr:from>
    <xdr:to>
      <xdr:col>22</xdr:col>
      <xdr:colOff>46264</xdr:colOff>
      <xdr:row>68</xdr:row>
      <xdr:rowOff>65314</xdr:rowOff>
    </xdr:to>
    <xdr:graphicFrame macro="">
      <xdr:nvGraphicFramePr>
        <xdr:cNvPr id="2748558" name="Chart 183">
          <a:extLst>
            <a:ext uri="{FF2B5EF4-FFF2-40B4-BE49-F238E27FC236}">
              <a16:creationId xmlns:a16="http://schemas.microsoft.com/office/drawing/2014/main" id="{00000000-0008-0000-0400-00008E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71</xdr:row>
      <xdr:rowOff>0</xdr:rowOff>
    </xdr:from>
    <xdr:to>
      <xdr:col>22</xdr:col>
      <xdr:colOff>19050</xdr:colOff>
      <xdr:row>90</xdr:row>
      <xdr:rowOff>57150</xdr:rowOff>
    </xdr:to>
    <xdr:graphicFrame macro="">
      <xdr:nvGraphicFramePr>
        <xdr:cNvPr id="2748559" name="Chart 183">
          <a:extLst>
            <a:ext uri="{FF2B5EF4-FFF2-40B4-BE49-F238E27FC236}">
              <a16:creationId xmlns:a16="http://schemas.microsoft.com/office/drawing/2014/main" id="{00000000-0008-0000-0400-00008F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92</xdr:row>
      <xdr:rowOff>0</xdr:rowOff>
    </xdr:from>
    <xdr:to>
      <xdr:col>22</xdr:col>
      <xdr:colOff>19050</xdr:colOff>
      <xdr:row>111</xdr:row>
      <xdr:rowOff>57150</xdr:rowOff>
    </xdr:to>
    <xdr:graphicFrame macro="">
      <xdr:nvGraphicFramePr>
        <xdr:cNvPr id="2748560" name="Chart 183">
          <a:extLst>
            <a:ext uri="{FF2B5EF4-FFF2-40B4-BE49-F238E27FC236}">
              <a16:creationId xmlns:a16="http://schemas.microsoft.com/office/drawing/2014/main" id="{00000000-0008-0000-0400-000090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9525</xdr:colOff>
      <xdr:row>111</xdr:row>
      <xdr:rowOff>95250</xdr:rowOff>
    </xdr:from>
    <xdr:to>
      <xdr:col>22</xdr:col>
      <xdr:colOff>28575</xdr:colOff>
      <xdr:row>130</xdr:row>
      <xdr:rowOff>152400</xdr:rowOff>
    </xdr:to>
    <xdr:graphicFrame macro="">
      <xdr:nvGraphicFramePr>
        <xdr:cNvPr id="2748561" name="Chart 183">
          <a:extLst>
            <a:ext uri="{FF2B5EF4-FFF2-40B4-BE49-F238E27FC236}">
              <a16:creationId xmlns:a16="http://schemas.microsoft.com/office/drawing/2014/main" id="{00000000-0008-0000-0400-000091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523875</xdr:colOff>
      <xdr:row>132</xdr:row>
      <xdr:rowOff>85725</xdr:rowOff>
    </xdr:from>
    <xdr:to>
      <xdr:col>22</xdr:col>
      <xdr:colOff>9525</xdr:colOff>
      <xdr:row>151</xdr:row>
      <xdr:rowOff>142875</xdr:rowOff>
    </xdr:to>
    <xdr:graphicFrame macro="">
      <xdr:nvGraphicFramePr>
        <xdr:cNvPr id="2748562" name="Chart 183">
          <a:extLst>
            <a:ext uri="{FF2B5EF4-FFF2-40B4-BE49-F238E27FC236}">
              <a16:creationId xmlns:a16="http://schemas.microsoft.com/office/drawing/2014/main" id="{00000000-0008-0000-0400-000092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155</xdr:row>
      <xdr:rowOff>0</xdr:rowOff>
    </xdr:from>
    <xdr:to>
      <xdr:col>22</xdr:col>
      <xdr:colOff>19050</xdr:colOff>
      <xdr:row>174</xdr:row>
      <xdr:rowOff>57150</xdr:rowOff>
    </xdr:to>
    <xdr:graphicFrame macro="">
      <xdr:nvGraphicFramePr>
        <xdr:cNvPr id="2748563" name="Chart 183">
          <a:extLst>
            <a:ext uri="{FF2B5EF4-FFF2-40B4-BE49-F238E27FC236}">
              <a16:creationId xmlns:a16="http://schemas.microsoft.com/office/drawing/2014/main" id="{00000000-0008-0000-0400-000093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504825</xdr:colOff>
      <xdr:row>176</xdr:row>
      <xdr:rowOff>85725</xdr:rowOff>
    </xdr:from>
    <xdr:to>
      <xdr:col>21</xdr:col>
      <xdr:colOff>523875</xdr:colOff>
      <xdr:row>195</xdr:row>
      <xdr:rowOff>142875</xdr:rowOff>
    </xdr:to>
    <xdr:graphicFrame macro="">
      <xdr:nvGraphicFramePr>
        <xdr:cNvPr id="2748564" name="Chart 183">
          <a:extLst>
            <a:ext uri="{FF2B5EF4-FFF2-40B4-BE49-F238E27FC236}">
              <a16:creationId xmlns:a16="http://schemas.microsoft.com/office/drawing/2014/main" id="{00000000-0008-0000-0400-000094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197</xdr:row>
      <xdr:rowOff>0</xdr:rowOff>
    </xdr:from>
    <xdr:to>
      <xdr:col>22</xdr:col>
      <xdr:colOff>19050</xdr:colOff>
      <xdr:row>216</xdr:row>
      <xdr:rowOff>57150</xdr:rowOff>
    </xdr:to>
    <xdr:graphicFrame macro="">
      <xdr:nvGraphicFramePr>
        <xdr:cNvPr id="2748565" name="Chart 183">
          <a:extLst>
            <a:ext uri="{FF2B5EF4-FFF2-40B4-BE49-F238E27FC236}">
              <a16:creationId xmlns:a16="http://schemas.microsoft.com/office/drawing/2014/main" id="{00000000-0008-0000-0400-000095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0</xdr:colOff>
      <xdr:row>218</xdr:row>
      <xdr:rowOff>1</xdr:rowOff>
    </xdr:from>
    <xdr:to>
      <xdr:col>22</xdr:col>
      <xdr:colOff>19050</xdr:colOff>
      <xdr:row>234</xdr:row>
      <xdr:rowOff>171451</xdr:rowOff>
    </xdr:to>
    <xdr:graphicFrame macro="">
      <xdr:nvGraphicFramePr>
        <xdr:cNvPr id="2748566" name="Chart 183">
          <a:extLst>
            <a:ext uri="{FF2B5EF4-FFF2-40B4-BE49-F238E27FC236}">
              <a16:creationId xmlns:a16="http://schemas.microsoft.com/office/drawing/2014/main" id="{00000000-0008-0000-0400-000096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9525</xdr:colOff>
      <xdr:row>237</xdr:row>
      <xdr:rowOff>19050</xdr:rowOff>
    </xdr:from>
    <xdr:to>
      <xdr:col>22</xdr:col>
      <xdr:colOff>28575</xdr:colOff>
      <xdr:row>256</xdr:row>
      <xdr:rowOff>76200</xdr:rowOff>
    </xdr:to>
    <xdr:graphicFrame macro="">
      <xdr:nvGraphicFramePr>
        <xdr:cNvPr id="2748570" name="Chart 183">
          <a:extLst>
            <a:ext uri="{FF2B5EF4-FFF2-40B4-BE49-F238E27FC236}">
              <a16:creationId xmlns:a16="http://schemas.microsoft.com/office/drawing/2014/main" id="{00000000-0008-0000-0400-00009A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0</xdr:colOff>
      <xdr:row>260</xdr:row>
      <xdr:rowOff>0</xdr:rowOff>
    </xdr:from>
    <xdr:to>
      <xdr:col>22</xdr:col>
      <xdr:colOff>19050</xdr:colOff>
      <xdr:row>279</xdr:row>
      <xdr:rowOff>57150</xdr:rowOff>
    </xdr:to>
    <xdr:graphicFrame macro="">
      <xdr:nvGraphicFramePr>
        <xdr:cNvPr id="2748573" name="Chart 183">
          <a:extLst>
            <a:ext uri="{FF2B5EF4-FFF2-40B4-BE49-F238E27FC236}">
              <a16:creationId xmlns:a16="http://schemas.microsoft.com/office/drawing/2014/main" id="{00000000-0008-0000-0400-00009D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0</xdr:colOff>
      <xdr:row>281</xdr:row>
      <xdr:rowOff>0</xdr:rowOff>
    </xdr:from>
    <xdr:to>
      <xdr:col>22</xdr:col>
      <xdr:colOff>19050</xdr:colOff>
      <xdr:row>300</xdr:row>
      <xdr:rowOff>57150</xdr:rowOff>
    </xdr:to>
    <xdr:graphicFrame macro="">
      <xdr:nvGraphicFramePr>
        <xdr:cNvPr id="2748574" name="Chart 183">
          <a:extLst>
            <a:ext uri="{FF2B5EF4-FFF2-40B4-BE49-F238E27FC236}">
              <a16:creationId xmlns:a16="http://schemas.microsoft.com/office/drawing/2014/main" id="{00000000-0008-0000-0400-00009E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19050</xdr:colOff>
      <xdr:row>302</xdr:row>
      <xdr:rowOff>57150</xdr:rowOff>
    </xdr:from>
    <xdr:to>
      <xdr:col>22</xdr:col>
      <xdr:colOff>38100</xdr:colOff>
      <xdr:row>321</xdr:row>
      <xdr:rowOff>114300</xdr:rowOff>
    </xdr:to>
    <xdr:graphicFrame macro="">
      <xdr:nvGraphicFramePr>
        <xdr:cNvPr id="2748575" name="Chart 183">
          <a:extLst>
            <a:ext uri="{FF2B5EF4-FFF2-40B4-BE49-F238E27FC236}">
              <a16:creationId xmlns:a16="http://schemas.microsoft.com/office/drawing/2014/main" id="{00000000-0008-0000-0400-00009F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10</xdr:col>
      <xdr:colOff>0</xdr:colOff>
      <xdr:row>323</xdr:row>
      <xdr:rowOff>0</xdr:rowOff>
    </xdr:from>
    <xdr:to>
      <xdr:col>22</xdr:col>
      <xdr:colOff>19050</xdr:colOff>
      <xdr:row>341</xdr:row>
      <xdr:rowOff>57150</xdr:rowOff>
    </xdr:to>
    <xdr:graphicFrame macro="">
      <xdr:nvGraphicFramePr>
        <xdr:cNvPr id="2748576" name="Chart 183">
          <a:extLst>
            <a:ext uri="{FF2B5EF4-FFF2-40B4-BE49-F238E27FC236}">
              <a16:creationId xmlns:a16="http://schemas.microsoft.com/office/drawing/2014/main" id="{00000000-0008-0000-0400-0000A0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21" name="Picture 76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</xdr:row>
      <xdr:rowOff>0</xdr:rowOff>
    </xdr:from>
    <xdr:to>
      <xdr:col>23</xdr:col>
      <xdr:colOff>266700</xdr:colOff>
      <xdr:row>27</xdr:row>
      <xdr:rowOff>38100</xdr:rowOff>
    </xdr:to>
    <xdr:graphicFrame macro="">
      <xdr:nvGraphicFramePr>
        <xdr:cNvPr id="7410" name="Chart 183">
          <a:extLst>
            <a:ext uri="{FF2B5EF4-FFF2-40B4-BE49-F238E27FC236}">
              <a16:creationId xmlns:a16="http://schemas.microsoft.com/office/drawing/2014/main" id="{00000000-0008-0000-0500-0000F2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48</xdr:row>
      <xdr:rowOff>0</xdr:rowOff>
    </xdr:from>
    <xdr:to>
      <xdr:col>23</xdr:col>
      <xdr:colOff>266700</xdr:colOff>
      <xdr:row>69</xdr:row>
      <xdr:rowOff>38100</xdr:rowOff>
    </xdr:to>
    <xdr:graphicFrame macro="">
      <xdr:nvGraphicFramePr>
        <xdr:cNvPr id="7411" name="Chart 183">
          <a:extLst>
            <a:ext uri="{FF2B5EF4-FFF2-40B4-BE49-F238E27FC236}">
              <a16:creationId xmlns:a16="http://schemas.microsoft.com/office/drawing/2014/main" id="{00000000-0008-0000-0500-0000F3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523875</xdr:colOff>
      <xdr:row>69</xdr:row>
      <xdr:rowOff>114300</xdr:rowOff>
    </xdr:from>
    <xdr:to>
      <xdr:col>23</xdr:col>
      <xdr:colOff>257175</xdr:colOff>
      <xdr:row>88</xdr:row>
      <xdr:rowOff>152400</xdr:rowOff>
    </xdr:to>
    <xdr:graphicFrame macro="">
      <xdr:nvGraphicFramePr>
        <xdr:cNvPr id="7412" name="Chart 183">
          <a:extLst>
            <a:ext uri="{FF2B5EF4-FFF2-40B4-BE49-F238E27FC236}">
              <a16:creationId xmlns:a16="http://schemas.microsoft.com/office/drawing/2014/main" id="{00000000-0008-0000-0500-0000F4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295275</xdr:colOff>
      <xdr:row>28</xdr:row>
      <xdr:rowOff>171449</xdr:rowOff>
    </xdr:from>
    <xdr:to>
      <xdr:col>23</xdr:col>
      <xdr:colOff>285750</xdr:colOff>
      <xdr:row>46</xdr:row>
      <xdr:rowOff>95250</xdr:rowOff>
    </xdr:to>
    <xdr:graphicFrame macro="">
      <xdr:nvGraphicFramePr>
        <xdr:cNvPr id="7413" name="AutoChartRow3851">
          <a:extLst>
            <a:ext uri="{FF2B5EF4-FFF2-40B4-BE49-F238E27FC236}">
              <a16:creationId xmlns:a16="http://schemas.microsoft.com/office/drawing/2014/main" id="{00000000-0008-0000-0500-0000F5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6" name="Picture 7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981075</xdr:colOff>
      <xdr:row>28</xdr:row>
      <xdr:rowOff>180975</xdr:rowOff>
    </xdr:from>
    <xdr:to>
      <xdr:col>17</xdr:col>
      <xdr:colOff>28575</xdr:colOff>
      <xdr:row>47</xdr:row>
      <xdr:rowOff>47625</xdr:rowOff>
    </xdr:to>
    <xdr:graphicFrame macro="">
      <xdr:nvGraphicFramePr>
        <xdr:cNvPr id="8517" name="Chart 183">
          <a:extLst>
            <a:ext uri="{FF2B5EF4-FFF2-40B4-BE49-F238E27FC236}">
              <a16:creationId xmlns:a16="http://schemas.microsoft.com/office/drawing/2014/main" id="{00000000-0008-0000-0600-000045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50</xdr:row>
      <xdr:rowOff>0</xdr:rowOff>
    </xdr:from>
    <xdr:to>
      <xdr:col>17</xdr:col>
      <xdr:colOff>85725</xdr:colOff>
      <xdr:row>69</xdr:row>
      <xdr:rowOff>57150</xdr:rowOff>
    </xdr:to>
    <xdr:graphicFrame macro="">
      <xdr:nvGraphicFramePr>
        <xdr:cNvPr id="8518" name="Chart 183">
          <a:extLst>
            <a:ext uri="{FF2B5EF4-FFF2-40B4-BE49-F238E27FC236}">
              <a16:creationId xmlns:a16="http://schemas.microsoft.com/office/drawing/2014/main" id="{00000000-0008-0000-0600-000046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85725</xdr:colOff>
      <xdr:row>92</xdr:row>
      <xdr:rowOff>57150</xdr:rowOff>
    </xdr:to>
    <xdr:graphicFrame macro="">
      <xdr:nvGraphicFramePr>
        <xdr:cNvPr id="8519" name="Chart 183">
          <a:extLst>
            <a:ext uri="{FF2B5EF4-FFF2-40B4-BE49-F238E27FC236}">
              <a16:creationId xmlns:a16="http://schemas.microsoft.com/office/drawing/2014/main" id="{00000000-0008-0000-0600-000047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38100</xdr:colOff>
      <xdr:row>96</xdr:row>
      <xdr:rowOff>9525</xdr:rowOff>
    </xdr:from>
    <xdr:to>
      <xdr:col>16</xdr:col>
      <xdr:colOff>28575</xdr:colOff>
      <xdr:row>114</xdr:row>
      <xdr:rowOff>9525</xdr:rowOff>
    </xdr:to>
    <xdr:graphicFrame macro="">
      <xdr:nvGraphicFramePr>
        <xdr:cNvPr id="8520" name="AutoChartRow8751">
          <a:extLst>
            <a:ext uri="{FF2B5EF4-FFF2-40B4-BE49-F238E27FC236}">
              <a16:creationId xmlns:a16="http://schemas.microsoft.com/office/drawing/2014/main" id="{00000000-0008-0000-0600-000048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6" name="Picture 76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390525</xdr:colOff>
      <xdr:row>208</xdr:row>
      <xdr:rowOff>76200</xdr:rowOff>
    </xdr:from>
    <xdr:to>
      <xdr:col>16</xdr:col>
      <xdr:colOff>381000</xdr:colOff>
      <xdr:row>225</xdr:row>
      <xdr:rowOff>38100</xdr:rowOff>
    </xdr:to>
    <xdr:graphicFrame macro="">
      <xdr:nvGraphicFramePr>
        <xdr:cNvPr id="7" name="AutoChartRow875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981075</xdr:colOff>
      <xdr:row>6</xdr:row>
      <xdr:rowOff>180975</xdr:rowOff>
    </xdr:from>
    <xdr:to>
      <xdr:col>17</xdr:col>
      <xdr:colOff>28575</xdr:colOff>
      <xdr:row>25</xdr:row>
      <xdr:rowOff>47625</xdr:rowOff>
    </xdr:to>
    <xdr:graphicFrame macro="">
      <xdr:nvGraphicFramePr>
        <xdr:cNvPr id="9" name="Chart 183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0.17018</cdr:x>
      <cdr:y>0.08629</cdr:y>
    </cdr:from>
    <cdr:to>
      <cdr:x>0.28471</cdr:x>
      <cdr:y>0.22168</cdr:y>
    </cdr:to>
    <cdr:sp macro="" textlink="">
      <cdr:nvSpPr>
        <cdr:cNvPr id="128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5748" y="295888"/>
          <a:ext cx="777827" cy="464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8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0.17018</cdr:x>
      <cdr:y>0.08629</cdr:y>
    </cdr:from>
    <cdr:to>
      <cdr:x>0.28471</cdr:x>
      <cdr:y>0.22168</cdr:y>
    </cdr:to>
    <cdr:sp macro="" textlink="">
      <cdr:nvSpPr>
        <cdr:cNvPr id="128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5748" y="295888"/>
          <a:ext cx="777827" cy="464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8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ater/Annual%20Water%20Performance%20Report/ESC%20Report%20-%20Data%202019-20/003%20-%20Data%20analysis%20(Mechatron)/002%20-%20Performance%20Report%20-%20Tables%20and%20Graph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tors"/>
      <sheetName val="CWW"/>
      <sheetName val="SEW"/>
      <sheetName val="YVW"/>
      <sheetName val="BW"/>
      <sheetName val="CGW"/>
      <sheetName val="CW"/>
      <sheetName val="CHW"/>
      <sheetName val="EGW"/>
      <sheetName val="GVW"/>
      <sheetName val="GWMW"/>
      <sheetName val="LMW"/>
      <sheetName val="NEW"/>
      <sheetName val="SGW"/>
      <sheetName val="WNW"/>
      <sheetName val="WPW"/>
      <sheetName val="WW"/>
      <sheetName val="MW"/>
      <sheetName val="annual"/>
      <sheetName val="monthly"/>
      <sheetName val="Raw Reuse Data (2)"/>
      <sheetName val="Raw Treatment Plant Data (2)"/>
      <sheetName val="Raw Reuse Data"/>
      <sheetName val="Raw Annual Pivots"/>
      <sheetName val="Raw Monthly Pivots"/>
      <sheetName val="Raw Reuse by business"/>
      <sheetName val="Raw Treatment Plant by business"/>
      <sheetName val="Audit Testing (MW)"/>
      <sheetName val="Audit Testing"/>
      <sheetName val="Monthly Data"/>
      <sheetName val="Reuse"/>
      <sheetName val="TreatmentPlant"/>
      <sheetName val="Auditors"/>
      <sheetName val="Raw Annual Data"/>
      <sheetName val="Raw Monthly Data"/>
      <sheetName val="Base"/>
      <sheetName val="Sheet1"/>
      <sheetName val="Start"/>
      <sheetName val="Chapter 2"/>
      <sheetName val="Chapter 3"/>
      <sheetName val="Chapter 4"/>
      <sheetName val="Chapter 5"/>
      <sheetName val="Chapter 6"/>
      <sheetName val="Chapter 7"/>
      <sheetName val="Sewerage"/>
      <sheetName val="Biosolids Reuse"/>
      <sheetName val="Effluent Reu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7">
          <cell r="S7" t="str">
            <v xml:space="preserve">Lower Murray </v>
          </cell>
        </row>
        <row r="8">
          <cell r="S8" t="str">
            <v xml:space="preserve">Goulburn Valley </v>
          </cell>
        </row>
        <row r="9">
          <cell r="S9" t="str">
            <v>GWMWater</v>
          </cell>
        </row>
        <row r="10">
          <cell r="S10" t="str">
            <v xml:space="preserve">North East </v>
          </cell>
        </row>
        <row r="11">
          <cell r="S11" t="str">
            <v xml:space="preserve">Coliban </v>
          </cell>
        </row>
        <row r="12">
          <cell r="S12" t="str">
            <v xml:space="preserve">Western </v>
          </cell>
        </row>
        <row r="13">
          <cell r="S13" t="str">
            <v xml:space="preserve">Gippsland </v>
          </cell>
        </row>
        <row r="14">
          <cell r="S14" t="str">
            <v xml:space="preserve">Barwon </v>
          </cell>
        </row>
        <row r="15">
          <cell r="S15" t="str">
            <v xml:space="preserve">East Gippsland </v>
          </cell>
        </row>
        <row r="16">
          <cell r="S16" t="str">
            <v xml:space="preserve">Central Highlands </v>
          </cell>
        </row>
        <row r="17">
          <cell r="S17" t="str">
            <v xml:space="preserve">Yarra Valley </v>
          </cell>
        </row>
        <row r="18">
          <cell r="S18" t="str">
            <v xml:space="preserve">City West </v>
          </cell>
        </row>
        <row r="19">
          <cell r="S19" t="str">
            <v xml:space="preserve">South East </v>
          </cell>
        </row>
        <row r="20">
          <cell r="S20" t="str">
            <v xml:space="preserve">Wannon </v>
          </cell>
        </row>
        <row r="21">
          <cell r="S21" t="str">
            <v xml:space="preserve">South Gippsland </v>
          </cell>
        </row>
        <row r="22">
          <cell r="S22" t="str">
            <v xml:space="preserve">Westernport </v>
          </cell>
        </row>
        <row r="35">
          <cell r="S35" t="str">
            <v xml:space="preserve">Gippsland </v>
          </cell>
        </row>
        <row r="36">
          <cell r="S36" t="str">
            <v xml:space="preserve">Western </v>
          </cell>
        </row>
        <row r="37">
          <cell r="S37" t="str">
            <v>GWMWater</v>
          </cell>
        </row>
        <row r="38">
          <cell r="S38" t="str">
            <v xml:space="preserve">Wannon </v>
          </cell>
        </row>
        <row r="39">
          <cell r="S39" t="str">
            <v xml:space="preserve">Coliban </v>
          </cell>
        </row>
        <row r="40">
          <cell r="S40" t="str">
            <v xml:space="preserve">North East </v>
          </cell>
        </row>
        <row r="41">
          <cell r="S41" t="str">
            <v xml:space="preserve">Yarra Valley </v>
          </cell>
        </row>
        <row r="42">
          <cell r="S42" t="str">
            <v xml:space="preserve">Goulburn Valley </v>
          </cell>
        </row>
        <row r="43">
          <cell r="S43" t="str">
            <v xml:space="preserve">City West </v>
          </cell>
        </row>
        <row r="44">
          <cell r="S44" t="str">
            <v xml:space="preserve">South East </v>
          </cell>
        </row>
        <row r="45">
          <cell r="S45" t="str">
            <v xml:space="preserve">Central Highlands </v>
          </cell>
        </row>
        <row r="46">
          <cell r="S46" t="str">
            <v xml:space="preserve">Barwon </v>
          </cell>
        </row>
        <row r="47">
          <cell r="S47" t="str">
            <v xml:space="preserve">Lower Murray </v>
          </cell>
        </row>
        <row r="48">
          <cell r="S48" t="str">
            <v xml:space="preserve">South Gippsland </v>
          </cell>
        </row>
        <row r="49">
          <cell r="S49" t="str">
            <v xml:space="preserve">Westernport </v>
          </cell>
        </row>
        <row r="50">
          <cell r="S50" t="str">
            <v xml:space="preserve">East Gippsland </v>
          </cell>
        </row>
        <row r="64">
          <cell r="S64" t="str">
            <v xml:space="preserve">Wannon </v>
          </cell>
        </row>
        <row r="65">
          <cell r="S65" t="str">
            <v xml:space="preserve">South Gippsland </v>
          </cell>
        </row>
        <row r="66">
          <cell r="S66" t="str">
            <v>GWMWater</v>
          </cell>
        </row>
        <row r="67">
          <cell r="S67" t="str">
            <v xml:space="preserve">Coliban </v>
          </cell>
        </row>
        <row r="68">
          <cell r="S68" t="str">
            <v xml:space="preserve">Gippsland </v>
          </cell>
        </row>
        <row r="69">
          <cell r="S69" t="str">
            <v xml:space="preserve">Westernport </v>
          </cell>
        </row>
        <row r="70">
          <cell r="S70" t="str">
            <v xml:space="preserve">Western </v>
          </cell>
        </row>
        <row r="71">
          <cell r="S71" t="str">
            <v xml:space="preserve">East Gippsland </v>
          </cell>
        </row>
        <row r="72">
          <cell r="S72" t="str">
            <v xml:space="preserve">Yarra Valley </v>
          </cell>
        </row>
        <row r="73">
          <cell r="S73" t="str">
            <v xml:space="preserve">Central Highlands </v>
          </cell>
        </row>
        <row r="74">
          <cell r="S74" t="str">
            <v xml:space="preserve">Goulburn Valley </v>
          </cell>
        </row>
        <row r="75">
          <cell r="S75" t="str">
            <v xml:space="preserve">South East </v>
          </cell>
        </row>
        <row r="76">
          <cell r="S76" t="str">
            <v xml:space="preserve">North East </v>
          </cell>
        </row>
        <row r="77">
          <cell r="S77" t="str">
            <v xml:space="preserve">Barwon </v>
          </cell>
        </row>
        <row r="78">
          <cell r="S78" t="str">
            <v xml:space="preserve">Lower Murray </v>
          </cell>
        </row>
        <row r="79">
          <cell r="S79" t="str">
            <v xml:space="preserve">City West </v>
          </cell>
        </row>
        <row r="238">
          <cell r="S238" t="str">
            <v xml:space="preserve">Central Highlands </v>
          </cell>
        </row>
        <row r="239">
          <cell r="S239" t="str">
            <v xml:space="preserve">Wannon </v>
          </cell>
        </row>
        <row r="240">
          <cell r="S240" t="str">
            <v>GWMWater</v>
          </cell>
        </row>
        <row r="241">
          <cell r="S241" t="str">
            <v xml:space="preserve">Coliban </v>
          </cell>
        </row>
        <row r="242">
          <cell r="S242" t="str">
            <v xml:space="preserve">Yarra Valley </v>
          </cell>
        </row>
        <row r="243">
          <cell r="S243" t="str">
            <v xml:space="preserve">North East </v>
          </cell>
        </row>
        <row r="244">
          <cell r="S244" t="str">
            <v xml:space="preserve">Gippsland </v>
          </cell>
        </row>
        <row r="245">
          <cell r="S245" t="str">
            <v xml:space="preserve">Barwon </v>
          </cell>
        </row>
        <row r="246">
          <cell r="S246" t="str">
            <v xml:space="preserve">Westernport </v>
          </cell>
        </row>
        <row r="247">
          <cell r="S247" t="str">
            <v xml:space="preserve">South Gippsland </v>
          </cell>
        </row>
        <row r="248">
          <cell r="S248" t="str">
            <v xml:space="preserve">Goulburn Valley </v>
          </cell>
        </row>
        <row r="249">
          <cell r="S249" t="str">
            <v xml:space="preserve">Lower Murray </v>
          </cell>
        </row>
        <row r="250">
          <cell r="S250" t="str">
            <v xml:space="preserve">South East </v>
          </cell>
        </row>
        <row r="251">
          <cell r="S251" t="str">
            <v xml:space="preserve">City West </v>
          </cell>
        </row>
        <row r="252">
          <cell r="S252" t="str">
            <v xml:space="preserve">East Gippsland </v>
          </cell>
        </row>
        <row r="253">
          <cell r="S253" t="str">
            <v xml:space="preserve">Western </v>
          </cell>
        </row>
        <row r="267">
          <cell r="S267" t="str">
            <v xml:space="preserve">Westernport </v>
          </cell>
        </row>
        <row r="268">
          <cell r="S268" t="str">
            <v xml:space="preserve">Coliban </v>
          </cell>
        </row>
        <row r="269">
          <cell r="S269" t="str">
            <v>GWMWater</v>
          </cell>
        </row>
        <row r="270">
          <cell r="S270" t="str">
            <v xml:space="preserve">Wannon </v>
          </cell>
        </row>
        <row r="271">
          <cell r="S271" t="str">
            <v xml:space="preserve">Goulburn Valley </v>
          </cell>
        </row>
        <row r="272">
          <cell r="S272" t="str">
            <v xml:space="preserve">Central Highlands </v>
          </cell>
        </row>
        <row r="273">
          <cell r="S273" t="str">
            <v xml:space="preserve">South East </v>
          </cell>
        </row>
        <row r="274">
          <cell r="S274" t="str">
            <v xml:space="preserve">Yarra Valley </v>
          </cell>
        </row>
        <row r="275">
          <cell r="S275" t="str">
            <v xml:space="preserve">City West </v>
          </cell>
        </row>
        <row r="276">
          <cell r="S276" t="str">
            <v xml:space="preserve">Barwon </v>
          </cell>
        </row>
        <row r="277">
          <cell r="S277" t="str">
            <v xml:space="preserve">East Gippsland </v>
          </cell>
        </row>
        <row r="278">
          <cell r="S278" t="str">
            <v xml:space="preserve">Gippsland </v>
          </cell>
        </row>
        <row r="279">
          <cell r="S279" t="str">
            <v xml:space="preserve">Lower Murray </v>
          </cell>
        </row>
        <row r="280">
          <cell r="S280" t="str">
            <v xml:space="preserve">North East </v>
          </cell>
        </row>
        <row r="281">
          <cell r="S281" t="str">
            <v xml:space="preserve">South Gippsland </v>
          </cell>
        </row>
        <row r="282">
          <cell r="S282" t="str">
            <v xml:space="preserve">Western </v>
          </cell>
        </row>
        <row r="437">
          <cell r="S437" t="str">
            <v xml:space="preserve">Central Highlands </v>
          </cell>
        </row>
        <row r="438">
          <cell r="S438" t="str">
            <v xml:space="preserve">East Gippsland </v>
          </cell>
        </row>
        <row r="439">
          <cell r="S439" t="str">
            <v xml:space="preserve">Westernport </v>
          </cell>
        </row>
        <row r="440">
          <cell r="S440" t="str">
            <v>GWMWater</v>
          </cell>
        </row>
        <row r="441">
          <cell r="S441" t="str">
            <v xml:space="preserve">Gippsland </v>
          </cell>
        </row>
        <row r="442">
          <cell r="S442" t="str">
            <v xml:space="preserve">Lower Murray </v>
          </cell>
        </row>
        <row r="443">
          <cell r="S443" t="str">
            <v xml:space="preserve">North East </v>
          </cell>
        </row>
        <row r="444">
          <cell r="S444" t="str">
            <v xml:space="preserve">Yarra Valley </v>
          </cell>
        </row>
        <row r="445">
          <cell r="S445" t="str">
            <v xml:space="preserve">City West </v>
          </cell>
        </row>
        <row r="446">
          <cell r="S446" t="str">
            <v xml:space="preserve">South East </v>
          </cell>
        </row>
        <row r="447">
          <cell r="S447" t="str">
            <v xml:space="preserve">Goulburn Valley </v>
          </cell>
        </row>
        <row r="448">
          <cell r="S448" t="str">
            <v xml:space="preserve">Barwon </v>
          </cell>
        </row>
        <row r="449">
          <cell r="S449" t="str">
            <v xml:space="preserve">Coliban </v>
          </cell>
        </row>
        <row r="450">
          <cell r="S450" t="str">
            <v xml:space="preserve">South Gippsland </v>
          </cell>
        </row>
        <row r="451">
          <cell r="S451" t="str">
            <v xml:space="preserve">Wannon </v>
          </cell>
        </row>
        <row r="452">
          <cell r="S452" t="str">
            <v xml:space="preserve">Western </v>
          </cell>
        </row>
        <row r="523">
          <cell r="S523" t="str">
            <v xml:space="preserve">Barwon </v>
          </cell>
        </row>
        <row r="524">
          <cell r="S524" t="str">
            <v xml:space="preserve">Yarra Valley </v>
          </cell>
        </row>
        <row r="525">
          <cell r="S525" t="str">
            <v xml:space="preserve">East Gippsland </v>
          </cell>
        </row>
        <row r="526">
          <cell r="S526" t="str">
            <v xml:space="preserve">Western </v>
          </cell>
        </row>
        <row r="527">
          <cell r="S527" t="str">
            <v xml:space="preserve">Coliban </v>
          </cell>
        </row>
        <row r="528">
          <cell r="S528" t="str">
            <v xml:space="preserve">Westernport </v>
          </cell>
        </row>
        <row r="529">
          <cell r="S529" t="str">
            <v xml:space="preserve">Wannon </v>
          </cell>
        </row>
        <row r="530">
          <cell r="S530" t="str">
            <v>GWMWater</v>
          </cell>
        </row>
        <row r="531">
          <cell r="S531" t="str">
            <v xml:space="preserve">Gippsland </v>
          </cell>
        </row>
        <row r="532">
          <cell r="S532" t="str">
            <v xml:space="preserve">North East </v>
          </cell>
        </row>
        <row r="533">
          <cell r="S533" t="str">
            <v xml:space="preserve">Goulburn Valley </v>
          </cell>
        </row>
        <row r="534">
          <cell r="S534" t="str">
            <v xml:space="preserve">South East </v>
          </cell>
        </row>
        <row r="535">
          <cell r="S535" t="str">
            <v xml:space="preserve">City West </v>
          </cell>
        </row>
        <row r="536">
          <cell r="S536" t="str">
            <v xml:space="preserve">Central Highlands </v>
          </cell>
        </row>
        <row r="537">
          <cell r="S537" t="str">
            <v xml:space="preserve">Lower Murray </v>
          </cell>
        </row>
        <row r="538">
          <cell r="S538" t="str">
            <v xml:space="preserve">South Gippsland </v>
          </cell>
        </row>
        <row r="552">
          <cell r="S552" t="str">
            <v xml:space="preserve">Yarra Valley </v>
          </cell>
        </row>
        <row r="553">
          <cell r="S553" t="str">
            <v xml:space="preserve">City West </v>
          </cell>
        </row>
        <row r="554">
          <cell r="S554" t="str">
            <v xml:space="preserve">Western </v>
          </cell>
        </row>
        <row r="555">
          <cell r="S555" t="str">
            <v xml:space="preserve">North East </v>
          </cell>
        </row>
        <row r="556">
          <cell r="S556" t="str">
            <v xml:space="preserve">Lower Murray </v>
          </cell>
        </row>
        <row r="557">
          <cell r="S557" t="str">
            <v xml:space="preserve">Central Highlands </v>
          </cell>
        </row>
        <row r="558">
          <cell r="S558" t="str">
            <v xml:space="preserve">South East </v>
          </cell>
        </row>
        <row r="559">
          <cell r="S559" t="str">
            <v xml:space="preserve">Wannon </v>
          </cell>
        </row>
        <row r="560">
          <cell r="S560" t="str">
            <v xml:space="preserve">Gippsland </v>
          </cell>
        </row>
        <row r="561">
          <cell r="S561" t="str">
            <v xml:space="preserve">East Gippsland </v>
          </cell>
        </row>
        <row r="562">
          <cell r="S562" t="str">
            <v xml:space="preserve">Barwon </v>
          </cell>
        </row>
        <row r="563">
          <cell r="S563" t="str">
            <v xml:space="preserve">Coliban </v>
          </cell>
        </row>
        <row r="564">
          <cell r="S564" t="str">
            <v>GWMWater</v>
          </cell>
        </row>
        <row r="565">
          <cell r="S565" t="str">
            <v xml:space="preserve">Goulburn Valley </v>
          </cell>
        </row>
        <row r="566">
          <cell r="S566" t="str">
            <v xml:space="preserve">Westernport </v>
          </cell>
        </row>
        <row r="567">
          <cell r="S567" t="str">
            <v xml:space="preserve">South Gippsland </v>
          </cell>
        </row>
      </sheetData>
      <sheetData sheetId="40">
        <row r="64">
          <cell r="S64" t="str">
            <v xml:space="preserve">Gippsland </v>
          </cell>
        </row>
        <row r="65">
          <cell r="S65" t="str">
            <v xml:space="preserve">Central Highlands </v>
          </cell>
        </row>
        <row r="66">
          <cell r="S66" t="str">
            <v xml:space="preserve">Coliban </v>
          </cell>
        </row>
        <row r="67">
          <cell r="S67" t="str">
            <v xml:space="preserve">City West </v>
          </cell>
        </row>
        <row r="68">
          <cell r="S68" t="str">
            <v xml:space="preserve">South East </v>
          </cell>
        </row>
        <row r="69">
          <cell r="S69" t="str">
            <v xml:space="preserve">Yarra Valley </v>
          </cell>
        </row>
        <row r="70">
          <cell r="S70" t="str">
            <v xml:space="preserve">Barwon </v>
          </cell>
        </row>
        <row r="71">
          <cell r="S71" t="str">
            <v xml:space="preserve">Western </v>
          </cell>
        </row>
        <row r="72">
          <cell r="S72" t="str">
            <v xml:space="preserve">Goulburn Valley </v>
          </cell>
        </row>
        <row r="73">
          <cell r="S73" t="str">
            <v xml:space="preserve">Wannon </v>
          </cell>
        </row>
        <row r="74">
          <cell r="S74" t="str">
            <v xml:space="preserve">Lower Murray </v>
          </cell>
        </row>
        <row r="75">
          <cell r="S75" t="str">
            <v>GWMWater</v>
          </cell>
        </row>
        <row r="76">
          <cell r="S76" t="str">
            <v xml:space="preserve">Westernport </v>
          </cell>
        </row>
        <row r="77">
          <cell r="S77" t="str">
            <v xml:space="preserve">North East </v>
          </cell>
        </row>
        <row r="78">
          <cell r="S78" t="str">
            <v xml:space="preserve">South Gippsland </v>
          </cell>
        </row>
        <row r="79">
          <cell r="S79" t="str">
            <v xml:space="preserve">East Gippsland </v>
          </cell>
        </row>
        <row r="124">
          <cell r="S124" t="str">
            <v xml:space="preserve">East Gippsland </v>
          </cell>
        </row>
        <row r="125">
          <cell r="S125" t="str">
            <v xml:space="preserve">North East </v>
          </cell>
        </row>
        <row r="126">
          <cell r="S126" t="str">
            <v xml:space="preserve">South Gippsland </v>
          </cell>
        </row>
        <row r="127">
          <cell r="S127" t="str">
            <v xml:space="preserve">Wannon </v>
          </cell>
        </row>
        <row r="128">
          <cell r="S128" t="str">
            <v xml:space="preserve">Westernport </v>
          </cell>
        </row>
        <row r="129">
          <cell r="S129" t="str">
            <v xml:space="preserve">Goulburn Valley </v>
          </cell>
        </row>
        <row r="130">
          <cell r="S130" t="str">
            <v xml:space="preserve">Lower Murray </v>
          </cell>
        </row>
        <row r="131">
          <cell r="S131" t="str">
            <v>GWMWater</v>
          </cell>
        </row>
        <row r="132">
          <cell r="S132" t="str">
            <v xml:space="preserve">Yarra Valley </v>
          </cell>
        </row>
        <row r="133">
          <cell r="S133" t="str">
            <v xml:space="preserve">Coliban </v>
          </cell>
        </row>
        <row r="134">
          <cell r="S134" t="str">
            <v xml:space="preserve">Barwon </v>
          </cell>
        </row>
        <row r="135">
          <cell r="S135" t="str">
            <v xml:space="preserve">City West </v>
          </cell>
        </row>
        <row r="136">
          <cell r="S136" t="str">
            <v xml:space="preserve">Western </v>
          </cell>
        </row>
        <row r="137">
          <cell r="S137" t="str">
            <v xml:space="preserve">South East </v>
          </cell>
        </row>
        <row r="138">
          <cell r="S138" t="str">
            <v xml:space="preserve">Central Highlands </v>
          </cell>
        </row>
        <row r="139">
          <cell r="S139" t="str">
            <v xml:space="preserve">Gippsland </v>
          </cell>
        </row>
        <row r="379">
          <cell r="S379" t="str">
            <v xml:space="preserve">Yarra Valley </v>
          </cell>
        </row>
        <row r="380">
          <cell r="S380" t="str">
            <v xml:space="preserve">Gippsland </v>
          </cell>
        </row>
        <row r="381">
          <cell r="S381" t="str">
            <v xml:space="preserve">North East </v>
          </cell>
        </row>
        <row r="382">
          <cell r="S382" t="str">
            <v>GWMWater</v>
          </cell>
        </row>
        <row r="383">
          <cell r="S383" t="str">
            <v xml:space="preserve">Coliban </v>
          </cell>
        </row>
        <row r="384">
          <cell r="S384" t="str">
            <v xml:space="preserve">Goulburn Valley </v>
          </cell>
        </row>
        <row r="385">
          <cell r="S385" t="str">
            <v xml:space="preserve">Wannon </v>
          </cell>
        </row>
        <row r="386">
          <cell r="S386" t="str">
            <v xml:space="preserve">South East </v>
          </cell>
        </row>
        <row r="387">
          <cell r="S387" t="str">
            <v xml:space="preserve">Central Highlands </v>
          </cell>
        </row>
        <row r="388">
          <cell r="S388" t="str">
            <v xml:space="preserve">South Gippsland </v>
          </cell>
        </row>
        <row r="389">
          <cell r="S389" t="str">
            <v xml:space="preserve">Barwon </v>
          </cell>
        </row>
        <row r="390">
          <cell r="S390" t="str">
            <v xml:space="preserve">City West </v>
          </cell>
        </row>
        <row r="391">
          <cell r="S391" t="str">
            <v xml:space="preserve">East Gippsland </v>
          </cell>
        </row>
        <row r="392">
          <cell r="S392" t="str">
            <v xml:space="preserve">Western </v>
          </cell>
        </row>
        <row r="393">
          <cell r="S393" t="str">
            <v xml:space="preserve">Westernport </v>
          </cell>
        </row>
        <row r="394">
          <cell r="S394" t="str">
            <v xml:space="preserve">Lower Murray </v>
          </cell>
        </row>
      </sheetData>
      <sheetData sheetId="41">
        <row r="61">
          <cell r="S61" t="str">
            <v xml:space="preserve">Yarra Valley </v>
          </cell>
        </row>
        <row r="62">
          <cell r="S62" t="str">
            <v xml:space="preserve">City West </v>
          </cell>
        </row>
        <row r="63">
          <cell r="S63" t="str">
            <v>GWMWater</v>
          </cell>
        </row>
        <row r="64">
          <cell r="S64" t="str">
            <v xml:space="preserve">South East </v>
          </cell>
        </row>
        <row r="65">
          <cell r="S65" t="str">
            <v xml:space="preserve">North East </v>
          </cell>
        </row>
        <row r="66">
          <cell r="S66" t="str">
            <v xml:space="preserve">Barwon </v>
          </cell>
        </row>
        <row r="67">
          <cell r="S67" t="str">
            <v xml:space="preserve">Lower Murray </v>
          </cell>
        </row>
        <row r="68">
          <cell r="S68" t="str">
            <v xml:space="preserve">Gippsland </v>
          </cell>
        </row>
        <row r="69">
          <cell r="S69" t="str">
            <v xml:space="preserve">South Gippsland </v>
          </cell>
        </row>
        <row r="70">
          <cell r="S70" t="str">
            <v xml:space="preserve">Goulburn Valley </v>
          </cell>
        </row>
        <row r="71">
          <cell r="S71" t="str">
            <v xml:space="preserve">Westernport </v>
          </cell>
        </row>
        <row r="72">
          <cell r="S72" t="str">
            <v xml:space="preserve">Coliban </v>
          </cell>
        </row>
        <row r="73">
          <cell r="S73" t="str">
            <v xml:space="preserve">Western </v>
          </cell>
        </row>
        <row r="74">
          <cell r="S74" t="str">
            <v xml:space="preserve">Central Highlands </v>
          </cell>
        </row>
        <row r="75">
          <cell r="S75" t="str">
            <v xml:space="preserve">East Gippsland </v>
          </cell>
        </row>
        <row r="76">
          <cell r="S76" t="str">
            <v xml:space="preserve">Wannon </v>
          </cell>
        </row>
        <row r="146">
          <cell r="S146" t="str">
            <v>GWMWater</v>
          </cell>
        </row>
        <row r="147">
          <cell r="S147" t="str">
            <v xml:space="preserve">Yarra Valley </v>
          </cell>
        </row>
        <row r="148">
          <cell r="S148" t="str">
            <v xml:space="preserve">South Gippsland </v>
          </cell>
        </row>
        <row r="149">
          <cell r="S149" t="str">
            <v xml:space="preserve">South East </v>
          </cell>
        </row>
        <row r="150">
          <cell r="S150" t="str">
            <v xml:space="preserve">Barwon </v>
          </cell>
        </row>
        <row r="151">
          <cell r="S151" t="str">
            <v xml:space="preserve">East Gippsland </v>
          </cell>
        </row>
        <row r="152">
          <cell r="S152" t="str">
            <v xml:space="preserve">Coliban </v>
          </cell>
        </row>
        <row r="153">
          <cell r="S153" t="str">
            <v xml:space="preserve">City West </v>
          </cell>
        </row>
        <row r="154">
          <cell r="S154" t="str">
            <v xml:space="preserve">Gippsland </v>
          </cell>
        </row>
        <row r="155">
          <cell r="S155" t="str">
            <v xml:space="preserve">North East </v>
          </cell>
        </row>
        <row r="156">
          <cell r="S156" t="str">
            <v xml:space="preserve">Lower Murray </v>
          </cell>
        </row>
        <row r="157">
          <cell r="S157" t="str">
            <v xml:space="preserve">Westernport </v>
          </cell>
        </row>
        <row r="158">
          <cell r="S158" t="str">
            <v xml:space="preserve">Western </v>
          </cell>
        </row>
        <row r="159">
          <cell r="S159" t="str">
            <v xml:space="preserve">Goulburn Valley </v>
          </cell>
        </row>
        <row r="160">
          <cell r="S160" t="str">
            <v xml:space="preserve">Central Highlands </v>
          </cell>
        </row>
        <row r="161">
          <cell r="S161" t="str">
            <v xml:space="preserve">Wannon </v>
          </cell>
        </row>
        <row r="175">
          <cell r="S175" t="str">
            <v>GWMWater</v>
          </cell>
        </row>
        <row r="176">
          <cell r="S176" t="str">
            <v xml:space="preserve">Gippsland </v>
          </cell>
        </row>
        <row r="177">
          <cell r="S177" t="str">
            <v xml:space="preserve">South East </v>
          </cell>
        </row>
        <row r="178">
          <cell r="S178" t="str">
            <v xml:space="preserve">South Gippsland </v>
          </cell>
        </row>
        <row r="179">
          <cell r="S179" t="str">
            <v xml:space="preserve">Barwon </v>
          </cell>
        </row>
        <row r="180">
          <cell r="S180" t="str">
            <v xml:space="preserve">Lower Murray </v>
          </cell>
        </row>
        <row r="181">
          <cell r="S181" t="str">
            <v xml:space="preserve">Central Highlands </v>
          </cell>
        </row>
        <row r="182">
          <cell r="S182" t="str">
            <v xml:space="preserve">North East </v>
          </cell>
        </row>
        <row r="183">
          <cell r="S183" t="str">
            <v xml:space="preserve">Goulburn Valley </v>
          </cell>
        </row>
        <row r="184">
          <cell r="S184" t="str">
            <v xml:space="preserve">Wannon </v>
          </cell>
        </row>
        <row r="185">
          <cell r="S185" t="str">
            <v xml:space="preserve">Western </v>
          </cell>
        </row>
        <row r="186">
          <cell r="S186" t="str">
            <v xml:space="preserve">East Gippsland </v>
          </cell>
        </row>
        <row r="187">
          <cell r="S187" t="str">
            <v xml:space="preserve">City West </v>
          </cell>
        </row>
        <row r="188">
          <cell r="S188" t="str">
            <v xml:space="preserve">Yarra Valley </v>
          </cell>
        </row>
        <row r="189">
          <cell r="S189" t="str">
            <v xml:space="preserve">Coliban </v>
          </cell>
        </row>
        <row r="190">
          <cell r="S190" t="str">
            <v xml:space="preserve">Westernport </v>
          </cell>
        </row>
        <row r="203">
          <cell r="S203" t="str">
            <v>GWMWater</v>
          </cell>
        </row>
        <row r="204">
          <cell r="S204" t="str">
            <v xml:space="preserve">Western </v>
          </cell>
        </row>
        <row r="205">
          <cell r="S205" t="str">
            <v xml:space="preserve">Gippsland </v>
          </cell>
        </row>
        <row r="206">
          <cell r="S206" t="str">
            <v xml:space="preserve">Coliban </v>
          </cell>
        </row>
        <row r="207">
          <cell r="S207" t="str">
            <v xml:space="preserve">East Gippsland </v>
          </cell>
        </row>
        <row r="208">
          <cell r="S208" t="str">
            <v xml:space="preserve">Barwon </v>
          </cell>
        </row>
        <row r="209">
          <cell r="S209" t="str">
            <v xml:space="preserve">City West </v>
          </cell>
        </row>
        <row r="210">
          <cell r="S210" t="str">
            <v xml:space="preserve">Wannon </v>
          </cell>
        </row>
        <row r="211">
          <cell r="S211" t="str">
            <v xml:space="preserve">Central Highlands </v>
          </cell>
        </row>
        <row r="212">
          <cell r="S212" t="str">
            <v xml:space="preserve">Westernport </v>
          </cell>
        </row>
        <row r="213">
          <cell r="S213" t="str">
            <v xml:space="preserve">South East </v>
          </cell>
        </row>
        <row r="214">
          <cell r="S214" t="str">
            <v xml:space="preserve">South Gippsland </v>
          </cell>
        </row>
        <row r="215">
          <cell r="S215" t="str">
            <v xml:space="preserve">Yarra Valley </v>
          </cell>
        </row>
        <row r="216">
          <cell r="S216" t="str">
            <v xml:space="preserve">Goulburn Valley </v>
          </cell>
        </row>
        <row r="217">
          <cell r="S217" t="str">
            <v xml:space="preserve">Lower Murray </v>
          </cell>
        </row>
        <row r="218">
          <cell r="S218" t="str">
            <v xml:space="preserve">North East </v>
          </cell>
        </row>
        <row r="232">
          <cell r="S232" t="str">
            <v xml:space="preserve">East Gippsland </v>
          </cell>
        </row>
        <row r="233">
          <cell r="S233" t="str">
            <v xml:space="preserve">North East </v>
          </cell>
        </row>
        <row r="234">
          <cell r="S234" t="str">
            <v xml:space="preserve">Wannon </v>
          </cell>
        </row>
        <row r="235">
          <cell r="S235" t="str">
            <v xml:space="preserve">Central Highlands </v>
          </cell>
        </row>
        <row r="236">
          <cell r="S236" t="str">
            <v xml:space="preserve">Western </v>
          </cell>
        </row>
        <row r="237">
          <cell r="S237" t="str">
            <v xml:space="preserve">City West </v>
          </cell>
        </row>
        <row r="238">
          <cell r="S238" t="str">
            <v xml:space="preserve">Coliban </v>
          </cell>
        </row>
        <row r="239">
          <cell r="S239" t="str">
            <v xml:space="preserve">South Gippsland </v>
          </cell>
        </row>
        <row r="240">
          <cell r="S240" t="str">
            <v xml:space="preserve">Goulburn Valley </v>
          </cell>
        </row>
        <row r="241">
          <cell r="S241" t="str">
            <v xml:space="preserve">Yarra Valley </v>
          </cell>
        </row>
        <row r="242">
          <cell r="S242" t="str">
            <v>GWMWater</v>
          </cell>
        </row>
        <row r="243">
          <cell r="S243" t="str">
            <v xml:space="preserve">Gippsland </v>
          </cell>
        </row>
        <row r="244">
          <cell r="S244" t="str">
            <v xml:space="preserve">Barwon </v>
          </cell>
        </row>
        <row r="245">
          <cell r="S245" t="str">
            <v xml:space="preserve">South East </v>
          </cell>
        </row>
        <row r="246">
          <cell r="S246" t="str">
            <v xml:space="preserve">Lower Murray </v>
          </cell>
        </row>
        <row r="247">
          <cell r="S247" t="str">
            <v xml:space="preserve">Westernport </v>
          </cell>
        </row>
        <row r="289">
          <cell r="S289" t="str">
            <v>GWMWater</v>
          </cell>
        </row>
        <row r="290">
          <cell r="S290" t="str">
            <v xml:space="preserve">Yarra Valley </v>
          </cell>
        </row>
        <row r="291">
          <cell r="S291" t="str">
            <v xml:space="preserve">East Gippsland </v>
          </cell>
        </row>
        <row r="292">
          <cell r="S292" t="str">
            <v xml:space="preserve">South Gippsland </v>
          </cell>
        </row>
        <row r="293">
          <cell r="S293" t="str">
            <v xml:space="preserve">Barwon </v>
          </cell>
        </row>
        <row r="294">
          <cell r="S294" t="str">
            <v xml:space="preserve">Coliban </v>
          </cell>
        </row>
        <row r="295">
          <cell r="S295" t="str">
            <v xml:space="preserve">Gippsland </v>
          </cell>
        </row>
        <row r="296">
          <cell r="S296" t="str">
            <v xml:space="preserve">South East </v>
          </cell>
        </row>
        <row r="297">
          <cell r="S297" t="str">
            <v xml:space="preserve">City West </v>
          </cell>
        </row>
        <row r="298">
          <cell r="S298" t="str">
            <v xml:space="preserve">North East </v>
          </cell>
        </row>
        <row r="299">
          <cell r="S299" t="str">
            <v xml:space="preserve">Western </v>
          </cell>
        </row>
        <row r="300">
          <cell r="S300" t="str">
            <v xml:space="preserve">Lower Murray </v>
          </cell>
        </row>
        <row r="301">
          <cell r="S301" t="str">
            <v xml:space="preserve">Central Highlands </v>
          </cell>
        </row>
        <row r="302">
          <cell r="S302" t="str">
            <v xml:space="preserve">Goulburn Valley </v>
          </cell>
        </row>
        <row r="303">
          <cell r="S303" t="str">
            <v xml:space="preserve">Westernport </v>
          </cell>
        </row>
        <row r="304">
          <cell r="S304" t="str">
            <v xml:space="preserve">Wannon </v>
          </cell>
        </row>
        <row r="349">
          <cell r="S349" t="str">
            <v xml:space="preserve">South Gippsland </v>
          </cell>
        </row>
        <row r="350">
          <cell r="S350" t="str">
            <v xml:space="preserve">Coliban </v>
          </cell>
        </row>
        <row r="351">
          <cell r="S351" t="str">
            <v>GWMWater</v>
          </cell>
        </row>
        <row r="352">
          <cell r="S352" t="str">
            <v xml:space="preserve">Yarra Valley </v>
          </cell>
        </row>
        <row r="353">
          <cell r="S353" t="str">
            <v xml:space="preserve">Western </v>
          </cell>
        </row>
        <row r="354">
          <cell r="S354" t="str">
            <v xml:space="preserve">Barwon </v>
          </cell>
        </row>
        <row r="355">
          <cell r="S355" t="str">
            <v xml:space="preserve">Gippsland </v>
          </cell>
        </row>
        <row r="356">
          <cell r="S356" t="str">
            <v xml:space="preserve">South East </v>
          </cell>
        </row>
        <row r="357">
          <cell r="S357" t="str">
            <v xml:space="preserve">City West </v>
          </cell>
        </row>
        <row r="358">
          <cell r="S358" t="str">
            <v xml:space="preserve">North East </v>
          </cell>
        </row>
        <row r="359">
          <cell r="S359" t="str">
            <v xml:space="preserve">Westernport </v>
          </cell>
        </row>
        <row r="360">
          <cell r="S360" t="str">
            <v xml:space="preserve">Lower Murray </v>
          </cell>
        </row>
        <row r="361">
          <cell r="S361" t="str">
            <v xml:space="preserve">East Gippsland </v>
          </cell>
        </row>
        <row r="362">
          <cell r="S362" t="str">
            <v xml:space="preserve">Central Highlands </v>
          </cell>
        </row>
        <row r="363">
          <cell r="S363" t="str">
            <v xml:space="preserve">Goulburn Valley </v>
          </cell>
        </row>
        <row r="364">
          <cell r="S364" t="str">
            <v xml:space="preserve">Wannon </v>
          </cell>
        </row>
        <row r="377">
          <cell r="S377" t="str">
            <v>GWMWater</v>
          </cell>
        </row>
        <row r="378">
          <cell r="S378" t="str">
            <v xml:space="preserve">Yarra Valley </v>
          </cell>
        </row>
        <row r="379">
          <cell r="S379" t="str">
            <v xml:space="preserve">Barwon </v>
          </cell>
        </row>
        <row r="380">
          <cell r="S380" t="str">
            <v xml:space="preserve">City West </v>
          </cell>
        </row>
        <row r="381">
          <cell r="S381" t="str">
            <v xml:space="preserve">Coliban </v>
          </cell>
        </row>
        <row r="382">
          <cell r="S382" t="str">
            <v xml:space="preserve">South East </v>
          </cell>
        </row>
        <row r="383">
          <cell r="S383" t="str">
            <v xml:space="preserve">Central Highlands </v>
          </cell>
        </row>
        <row r="384">
          <cell r="S384" t="str">
            <v xml:space="preserve">South Gippsland </v>
          </cell>
        </row>
        <row r="385">
          <cell r="S385" t="str">
            <v xml:space="preserve">Western </v>
          </cell>
        </row>
        <row r="386">
          <cell r="S386" t="str">
            <v xml:space="preserve">Lower Murray </v>
          </cell>
        </row>
        <row r="387">
          <cell r="S387" t="str">
            <v xml:space="preserve">North East </v>
          </cell>
        </row>
        <row r="388">
          <cell r="S388" t="str">
            <v xml:space="preserve">Goulburn Valley </v>
          </cell>
        </row>
        <row r="389">
          <cell r="S389" t="str">
            <v xml:space="preserve">Wannon </v>
          </cell>
        </row>
        <row r="390">
          <cell r="S390" t="str">
            <v xml:space="preserve">East Gippsland </v>
          </cell>
        </row>
        <row r="391">
          <cell r="S391" t="str">
            <v xml:space="preserve">Gippsland </v>
          </cell>
        </row>
        <row r="392">
          <cell r="S392" t="str">
            <v xml:space="preserve">Westernport </v>
          </cell>
        </row>
        <row r="435">
          <cell r="S435" t="str">
            <v xml:space="preserve">Yarra Valley </v>
          </cell>
        </row>
        <row r="436">
          <cell r="S436" t="str">
            <v xml:space="preserve">Coliban </v>
          </cell>
        </row>
        <row r="437">
          <cell r="S437" t="str">
            <v xml:space="preserve">Barwon </v>
          </cell>
        </row>
        <row r="438">
          <cell r="S438" t="str">
            <v>GWMWater</v>
          </cell>
        </row>
        <row r="439">
          <cell r="S439" t="str">
            <v xml:space="preserve">South East </v>
          </cell>
        </row>
        <row r="440">
          <cell r="S440" t="str">
            <v xml:space="preserve">East Gippsland </v>
          </cell>
        </row>
        <row r="441">
          <cell r="S441" t="str">
            <v xml:space="preserve">Central Highlands </v>
          </cell>
        </row>
        <row r="442">
          <cell r="S442" t="str">
            <v xml:space="preserve">South Gippsland </v>
          </cell>
        </row>
        <row r="443">
          <cell r="S443" t="str">
            <v xml:space="preserve">North East </v>
          </cell>
        </row>
        <row r="444">
          <cell r="S444" t="str">
            <v xml:space="preserve">Wannon </v>
          </cell>
        </row>
        <row r="445">
          <cell r="S445" t="str">
            <v xml:space="preserve">Western </v>
          </cell>
        </row>
        <row r="446">
          <cell r="S446" t="str">
            <v xml:space="preserve">City West </v>
          </cell>
        </row>
        <row r="447">
          <cell r="S447" t="str">
            <v xml:space="preserve">Gippsland </v>
          </cell>
        </row>
        <row r="448">
          <cell r="S448" t="str">
            <v xml:space="preserve">Goulburn Valley </v>
          </cell>
        </row>
        <row r="449">
          <cell r="S449" t="str">
            <v xml:space="preserve">Lower Murray </v>
          </cell>
        </row>
        <row r="450">
          <cell r="S450" t="str">
            <v xml:space="preserve">Westernport </v>
          </cell>
        </row>
        <row r="464">
          <cell r="S464" t="str">
            <v xml:space="preserve">City West </v>
          </cell>
        </row>
        <row r="465">
          <cell r="S465" t="str">
            <v xml:space="preserve">East Gippsland </v>
          </cell>
        </row>
        <row r="466">
          <cell r="S466" t="str">
            <v xml:space="preserve">Gippsland </v>
          </cell>
        </row>
        <row r="467">
          <cell r="S467" t="str">
            <v xml:space="preserve">Lower Murray </v>
          </cell>
        </row>
        <row r="468">
          <cell r="S468" t="str">
            <v xml:space="preserve">North East </v>
          </cell>
        </row>
        <row r="469">
          <cell r="S469" t="str">
            <v xml:space="preserve">Wannon </v>
          </cell>
        </row>
        <row r="470">
          <cell r="S470" t="str">
            <v xml:space="preserve">Westernport </v>
          </cell>
        </row>
        <row r="471">
          <cell r="S471" t="str">
            <v xml:space="preserve">South East </v>
          </cell>
        </row>
        <row r="472">
          <cell r="S472" t="str">
            <v xml:space="preserve">Coliban </v>
          </cell>
        </row>
        <row r="473">
          <cell r="S473" t="str">
            <v xml:space="preserve">Barwon </v>
          </cell>
        </row>
        <row r="474">
          <cell r="S474" t="str">
            <v>GWMWater</v>
          </cell>
        </row>
        <row r="475">
          <cell r="S475" t="str">
            <v xml:space="preserve">Yarra Valley </v>
          </cell>
        </row>
        <row r="476">
          <cell r="S476" t="str">
            <v xml:space="preserve">Western </v>
          </cell>
        </row>
        <row r="477">
          <cell r="S477" t="str">
            <v xml:space="preserve">Goulburn Valley </v>
          </cell>
        </row>
        <row r="478">
          <cell r="S478" t="str">
            <v xml:space="preserve">Central Highlands </v>
          </cell>
        </row>
        <row r="479">
          <cell r="S479" t="str">
            <v xml:space="preserve">South Gippsland </v>
          </cell>
        </row>
        <row r="493">
          <cell r="S493" t="str">
            <v xml:space="preserve">Coliban </v>
          </cell>
        </row>
        <row r="494">
          <cell r="S494" t="str">
            <v xml:space="preserve">Yarra Valley </v>
          </cell>
        </row>
        <row r="495">
          <cell r="S495" t="str">
            <v xml:space="preserve">Barwon </v>
          </cell>
        </row>
        <row r="496">
          <cell r="S496" t="str">
            <v>GWMWater</v>
          </cell>
        </row>
        <row r="497">
          <cell r="S497" t="str">
            <v xml:space="preserve">East Gippsland </v>
          </cell>
        </row>
        <row r="498">
          <cell r="S498" t="str">
            <v xml:space="preserve">North East </v>
          </cell>
        </row>
        <row r="499">
          <cell r="S499" t="str">
            <v xml:space="preserve">South Gippsland </v>
          </cell>
        </row>
        <row r="500">
          <cell r="S500" t="str">
            <v xml:space="preserve">South East </v>
          </cell>
        </row>
        <row r="501">
          <cell r="S501" t="str">
            <v xml:space="preserve">Central Highlands </v>
          </cell>
        </row>
        <row r="502">
          <cell r="S502" t="str">
            <v xml:space="preserve">Wannon </v>
          </cell>
        </row>
        <row r="503">
          <cell r="S503" t="str">
            <v xml:space="preserve">Western </v>
          </cell>
        </row>
        <row r="504">
          <cell r="S504" t="str">
            <v xml:space="preserve">Gippsland </v>
          </cell>
        </row>
        <row r="505">
          <cell r="S505" t="str">
            <v xml:space="preserve">Goulburn Valley </v>
          </cell>
        </row>
        <row r="506">
          <cell r="S506" t="str">
            <v xml:space="preserve">Westernport </v>
          </cell>
        </row>
        <row r="507">
          <cell r="S507" t="str">
            <v xml:space="preserve">City West </v>
          </cell>
        </row>
        <row r="508">
          <cell r="S508" t="str">
            <v xml:space="preserve">Lower Murray </v>
          </cell>
        </row>
        <row r="551">
          <cell r="S551" t="str">
            <v>GWMWater</v>
          </cell>
        </row>
        <row r="552">
          <cell r="S552" t="str">
            <v xml:space="preserve">Yarra Valley </v>
          </cell>
        </row>
        <row r="553">
          <cell r="S553" t="str">
            <v xml:space="preserve">City West </v>
          </cell>
        </row>
        <row r="554">
          <cell r="S554" t="str">
            <v xml:space="preserve">South East </v>
          </cell>
        </row>
        <row r="555">
          <cell r="S555" t="str">
            <v xml:space="preserve">Coliban </v>
          </cell>
        </row>
        <row r="556">
          <cell r="S556" t="str">
            <v xml:space="preserve">Lower Murray </v>
          </cell>
        </row>
        <row r="557">
          <cell r="S557" t="str">
            <v xml:space="preserve">Barwon </v>
          </cell>
        </row>
        <row r="558">
          <cell r="S558" t="str">
            <v xml:space="preserve">South Gippsland </v>
          </cell>
        </row>
        <row r="559">
          <cell r="S559" t="str">
            <v xml:space="preserve">Gippsland </v>
          </cell>
        </row>
        <row r="560">
          <cell r="S560" t="str">
            <v xml:space="preserve">Central Highlands </v>
          </cell>
        </row>
        <row r="561">
          <cell r="S561" t="str">
            <v xml:space="preserve">East Gippsland </v>
          </cell>
        </row>
        <row r="562">
          <cell r="S562" t="str">
            <v xml:space="preserve">North East </v>
          </cell>
        </row>
        <row r="563">
          <cell r="S563" t="str">
            <v xml:space="preserve">Goulburn Valley </v>
          </cell>
        </row>
        <row r="564">
          <cell r="S564" t="str">
            <v xml:space="preserve">Western </v>
          </cell>
        </row>
        <row r="565">
          <cell r="S565" t="str">
            <v xml:space="preserve">Westernport </v>
          </cell>
        </row>
        <row r="566">
          <cell r="S566" t="str">
            <v xml:space="preserve">Wannon </v>
          </cell>
        </row>
        <row r="580">
          <cell r="S580" t="str">
            <v xml:space="preserve">South East </v>
          </cell>
        </row>
        <row r="581">
          <cell r="S581" t="str">
            <v xml:space="preserve">Barwon </v>
          </cell>
        </row>
        <row r="582">
          <cell r="S582" t="str">
            <v xml:space="preserve">Western </v>
          </cell>
        </row>
        <row r="583">
          <cell r="S583" t="str">
            <v xml:space="preserve">Central Highlands </v>
          </cell>
        </row>
        <row r="584">
          <cell r="S584" t="str">
            <v xml:space="preserve">Gippsland </v>
          </cell>
        </row>
        <row r="585">
          <cell r="S585" t="str">
            <v xml:space="preserve">City West </v>
          </cell>
        </row>
        <row r="586">
          <cell r="S586" t="str">
            <v>GWMWater</v>
          </cell>
        </row>
        <row r="587">
          <cell r="S587" t="str">
            <v xml:space="preserve">Yarra Valley </v>
          </cell>
        </row>
        <row r="588">
          <cell r="S588" t="str">
            <v xml:space="preserve">Coliban </v>
          </cell>
        </row>
        <row r="589">
          <cell r="S589" t="str">
            <v xml:space="preserve">South Gippsland </v>
          </cell>
        </row>
        <row r="590">
          <cell r="S590" t="str">
            <v xml:space="preserve">Goulburn Valley </v>
          </cell>
        </row>
        <row r="591">
          <cell r="S591" t="str">
            <v xml:space="preserve">Lower Murray </v>
          </cell>
        </row>
        <row r="592">
          <cell r="S592" t="str">
            <v xml:space="preserve">East Gippsland </v>
          </cell>
        </row>
        <row r="593">
          <cell r="S593" t="str">
            <v xml:space="preserve">North East </v>
          </cell>
        </row>
        <row r="594">
          <cell r="S594" t="str">
            <v xml:space="preserve">Wannon </v>
          </cell>
        </row>
        <row r="595">
          <cell r="S595" t="str">
            <v xml:space="preserve">Westernport </v>
          </cell>
        </row>
        <row r="609">
          <cell r="S609" t="str">
            <v xml:space="preserve">Western </v>
          </cell>
        </row>
        <row r="610">
          <cell r="S610" t="str">
            <v xml:space="preserve">Gippsland </v>
          </cell>
        </row>
        <row r="611">
          <cell r="S611" t="str">
            <v xml:space="preserve">Coliban </v>
          </cell>
        </row>
        <row r="612">
          <cell r="S612" t="str">
            <v xml:space="preserve">South East </v>
          </cell>
        </row>
        <row r="613">
          <cell r="S613" t="str">
            <v xml:space="preserve">Central Highlands </v>
          </cell>
        </row>
        <row r="614">
          <cell r="S614" t="str">
            <v xml:space="preserve">Barwon </v>
          </cell>
        </row>
        <row r="615">
          <cell r="S615" t="str">
            <v xml:space="preserve">City West </v>
          </cell>
        </row>
        <row r="616">
          <cell r="S616" t="str">
            <v xml:space="preserve">Yarra Valley </v>
          </cell>
        </row>
        <row r="617">
          <cell r="S617" t="str">
            <v>GWMWater</v>
          </cell>
        </row>
        <row r="618">
          <cell r="S618" t="str">
            <v xml:space="preserve">Westernport </v>
          </cell>
        </row>
        <row r="619">
          <cell r="S619" t="str">
            <v xml:space="preserve">North East </v>
          </cell>
        </row>
        <row r="620">
          <cell r="S620" t="str">
            <v xml:space="preserve">Goulburn Valley </v>
          </cell>
        </row>
        <row r="621">
          <cell r="S621" t="str">
            <v xml:space="preserve">Lower Murray </v>
          </cell>
        </row>
        <row r="622">
          <cell r="S622" t="str">
            <v xml:space="preserve">South Gippsland </v>
          </cell>
        </row>
        <row r="623">
          <cell r="S623" t="str">
            <v xml:space="preserve">East Gippsland </v>
          </cell>
        </row>
        <row r="624">
          <cell r="S624" t="str">
            <v xml:space="preserve">Wannon </v>
          </cell>
        </row>
        <row r="638">
          <cell r="S638" t="str">
            <v xml:space="preserve">Gippsland </v>
          </cell>
        </row>
        <row r="639">
          <cell r="S639" t="str">
            <v xml:space="preserve">Coliban </v>
          </cell>
        </row>
        <row r="640">
          <cell r="S640" t="str">
            <v xml:space="preserve">Goulburn Valley </v>
          </cell>
        </row>
        <row r="641">
          <cell r="S641" t="str">
            <v xml:space="preserve">City West </v>
          </cell>
        </row>
        <row r="642">
          <cell r="S642" t="str">
            <v xml:space="preserve">Western </v>
          </cell>
        </row>
        <row r="643">
          <cell r="S643" t="str">
            <v xml:space="preserve">North East </v>
          </cell>
        </row>
        <row r="644">
          <cell r="S644" t="str">
            <v xml:space="preserve">Barwon </v>
          </cell>
        </row>
        <row r="645">
          <cell r="S645" t="str">
            <v>GWMWater</v>
          </cell>
        </row>
        <row r="646">
          <cell r="S646" t="str">
            <v xml:space="preserve">Central Highlands </v>
          </cell>
        </row>
        <row r="647">
          <cell r="S647" t="str">
            <v xml:space="preserve">South East </v>
          </cell>
        </row>
        <row r="648">
          <cell r="S648" t="str">
            <v xml:space="preserve">Lower Murray </v>
          </cell>
        </row>
        <row r="649">
          <cell r="S649" t="str">
            <v xml:space="preserve">East Gippsland </v>
          </cell>
        </row>
        <row r="650">
          <cell r="S650" t="str">
            <v xml:space="preserve">South Gippsland </v>
          </cell>
        </row>
        <row r="651">
          <cell r="S651" t="str">
            <v xml:space="preserve">Yarra Valley </v>
          </cell>
        </row>
        <row r="652">
          <cell r="S652" t="str">
            <v xml:space="preserve">Wannon </v>
          </cell>
        </row>
        <row r="653">
          <cell r="S653" t="str">
            <v xml:space="preserve">Westernport </v>
          </cell>
        </row>
        <row r="667">
          <cell r="S667" t="str">
            <v xml:space="preserve">Westernport </v>
          </cell>
        </row>
        <row r="668">
          <cell r="S668" t="str">
            <v xml:space="preserve">Coliban </v>
          </cell>
        </row>
        <row r="669">
          <cell r="S669" t="str">
            <v xml:space="preserve">City West </v>
          </cell>
        </row>
        <row r="670">
          <cell r="S670" t="str">
            <v xml:space="preserve">Barwon </v>
          </cell>
        </row>
        <row r="671">
          <cell r="S671" t="str">
            <v xml:space="preserve">Central Highlands </v>
          </cell>
        </row>
        <row r="672">
          <cell r="S672" t="str">
            <v xml:space="preserve">Western </v>
          </cell>
        </row>
        <row r="673">
          <cell r="S673" t="str">
            <v>GWMWater</v>
          </cell>
        </row>
        <row r="674">
          <cell r="S674" t="str">
            <v xml:space="preserve">Yarra Valley </v>
          </cell>
        </row>
        <row r="675">
          <cell r="S675" t="str">
            <v xml:space="preserve">Wannon </v>
          </cell>
        </row>
        <row r="676">
          <cell r="S676" t="str">
            <v xml:space="preserve">Gippsland </v>
          </cell>
        </row>
        <row r="677">
          <cell r="S677" t="str">
            <v xml:space="preserve">East Gippsland </v>
          </cell>
        </row>
        <row r="678">
          <cell r="S678" t="str">
            <v xml:space="preserve">Goulburn Valley </v>
          </cell>
        </row>
        <row r="679">
          <cell r="S679" t="str">
            <v xml:space="preserve">South East </v>
          </cell>
        </row>
        <row r="680">
          <cell r="S680" t="str">
            <v xml:space="preserve">Lower Murray </v>
          </cell>
        </row>
        <row r="681">
          <cell r="S681" t="str">
            <v xml:space="preserve">North East </v>
          </cell>
        </row>
        <row r="682">
          <cell r="S682" t="str">
            <v xml:space="preserve">South Gippsland </v>
          </cell>
        </row>
      </sheetData>
      <sheetData sheetId="42">
        <row r="146">
          <cell r="S146" t="str">
            <v xml:space="preserve">Yarra Valley </v>
          </cell>
        </row>
        <row r="147">
          <cell r="S147" t="str">
            <v xml:space="preserve">North East </v>
          </cell>
        </row>
        <row r="148">
          <cell r="S148" t="str">
            <v xml:space="preserve">Goulburn Valley </v>
          </cell>
        </row>
        <row r="149">
          <cell r="S149" t="str">
            <v xml:space="preserve">Wannon </v>
          </cell>
        </row>
        <row r="150">
          <cell r="S150" t="str">
            <v xml:space="preserve">South Gippsland </v>
          </cell>
        </row>
        <row r="151">
          <cell r="S151" t="str">
            <v>GWMWater</v>
          </cell>
        </row>
        <row r="152">
          <cell r="S152" t="str">
            <v xml:space="preserve">Coliban </v>
          </cell>
        </row>
        <row r="153">
          <cell r="S153" t="str">
            <v xml:space="preserve">East Gippsland </v>
          </cell>
        </row>
        <row r="154">
          <cell r="S154" t="str">
            <v xml:space="preserve">Western </v>
          </cell>
        </row>
        <row r="155">
          <cell r="S155" t="str">
            <v xml:space="preserve">South East </v>
          </cell>
        </row>
        <row r="156">
          <cell r="S156" t="str">
            <v xml:space="preserve">Gippsland </v>
          </cell>
        </row>
        <row r="157">
          <cell r="S157" t="str">
            <v xml:space="preserve">City West </v>
          </cell>
        </row>
        <row r="158">
          <cell r="S158" t="str">
            <v xml:space="preserve">Barwon </v>
          </cell>
        </row>
        <row r="159">
          <cell r="S159" t="str">
            <v xml:space="preserve">Central Highlands </v>
          </cell>
        </row>
        <row r="160">
          <cell r="S160" t="str">
            <v xml:space="preserve">Lower Murray </v>
          </cell>
        </row>
        <row r="161">
          <cell r="S161" t="str">
            <v xml:space="preserve">Westernport </v>
          </cell>
        </row>
      </sheetData>
      <sheetData sheetId="43">
        <row r="36">
          <cell r="S36" t="str">
            <v>GWMWater</v>
          </cell>
        </row>
        <row r="37">
          <cell r="S37" t="str">
            <v xml:space="preserve">East Gippsland </v>
          </cell>
        </row>
        <row r="38">
          <cell r="S38" t="str">
            <v xml:space="preserve">Goulburn Valley </v>
          </cell>
        </row>
        <row r="39">
          <cell r="S39" t="str">
            <v xml:space="preserve">Lower Murray </v>
          </cell>
        </row>
        <row r="40">
          <cell r="S40" t="str">
            <v xml:space="preserve">Western </v>
          </cell>
        </row>
        <row r="41">
          <cell r="S41" t="str">
            <v xml:space="preserve">City West </v>
          </cell>
        </row>
        <row r="42">
          <cell r="S42" t="str">
            <v xml:space="preserve">Yarra Valley </v>
          </cell>
        </row>
        <row r="43">
          <cell r="S43" t="str">
            <v xml:space="preserve">North East </v>
          </cell>
        </row>
        <row r="44">
          <cell r="S44" t="str">
            <v xml:space="preserve">Coliban </v>
          </cell>
        </row>
        <row r="45">
          <cell r="S45" t="str">
            <v xml:space="preserve">South East </v>
          </cell>
        </row>
        <row r="46">
          <cell r="S46" t="str">
            <v xml:space="preserve">Wannon </v>
          </cell>
        </row>
        <row r="47">
          <cell r="S47" t="str">
            <v xml:space="preserve">Barwon </v>
          </cell>
        </row>
        <row r="48">
          <cell r="S48" t="str">
            <v xml:space="preserve">Westernport </v>
          </cell>
        </row>
        <row r="49">
          <cell r="S49" t="str">
            <v xml:space="preserve">Central Highlands </v>
          </cell>
        </row>
        <row r="50">
          <cell r="S50" t="str">
            <v>Melbourne Water</v>
          </cell>
        </row>
        <row r="51">
          <cell r="S51" t="str">
            <v xml:space="preserve">Gippsland </v>
          </cell>
        </row>
        <row r="52">
          <cell r="S52" t="str">
            <v xml:space="preserve">South Gippsland </v>
          </cell>
        </row>
      </sheetData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sc.vic.gov.au/water-performance-report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8"/>
  <sheetViews>
    <sheetView tabSelected="1" zoomScaleNormal="100" workbookViewId="0">
      <selection activeCell="M19" sqref="M19"/>
    </sheetView>
  </sheetViews>
  <sheetFormatPr defaultRowHeight="11.25" x14ac:dyDescent="0.2"/>
  <cols>
    <col min="1" max="1" width="1.83203125" customWidth="1"/>
    <col min="2" max="2" width="10.6640625" customWidth="1"/>
    <col min="3" max="3" width="2.83203125" customWidth="1"/>
  </cols>
  <sheetData>
    <row r="1" spans="1:40" s="12" customFormat="1" ht="12.75" x14ac:dyDescent="0.2">
      <c r="B1" s="58"/>
      <c r="C1" s="13"/>
      <c r="D1" s="14"/>
      <c r="E1" s="15"/>
      <c r="F1" s="15"/>
      <c r="G1" s="15"/>
      <c r="H1" s="15"/>
      <c r="I1" s="15"/>
    </row>
    <row r="2" spans="1:40" s="12" customFormat="1" ht="16.5" customHeight="1" x14ac:dyDescent="0.2">
      <c r="B2" s="60"/>
      <c r="D2" s="21" t="s">
        <v>123</v>
      </c>
      <c r="E2" s="15"/>
      <c r="F2" s="15"/>
      <c r="G2" s="15"/>
      <c r="H2" s="15"/>
      <c r="I2" s="15"/>
    </row>
    <row r="3" spans="1:40" s="12" customFormat="1" ht="12" customHeight="1" x14ac:dyDescent="0.2">
      <c r="B3" s="60"/>
      <c r="D3" s="22" t="s">
        <v>147</v>
      </c>
      <c r="E3" s="15"/>
      <c r="F3" s="15"/>
      <c r="G3" s="15"/>
      <c r="H3" s="15"/>
      <c r="I3" s="15"/>
    </row>
    <row r="4" spans="1:40" s="12" customFormat="1" ht="11.25" customHeight="1" x14ac:dyDescent="0.2">
      <c r="B4" s="60"/>
      <c r="D4" s="22" t="s">
        <v>116</v>
      </c>
      <c r="E4" s="15"/>
      <c r="F4" s="15"/>
      <c r="G4" s="15"/>
      <c r="H4" s="15"/>
      <c r="I4" s="15"/>
    </row>
    <row r="5" spans="1:40" s="12" customFormat="1" ht="12.75" x14ac:dyDescent="0.2">
      <c r="B5" s="58"/>
      <c r="C5" s="13"/>
      <c r="D5" s="14"/>
      <c r="E5" s="15"/>
      <c r="F5" s="15"/>
      <c r="G5" s="15"/>
      <c r="H5" s="15"/>
      <c r="I5" s="15"/>
    </row>
    <row r="6" spans="1:40" x14ac:dyDescent="0.2">
      <c r="A6" s="112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</row>
    <row r="7" spans="1:40" x14ac:dyDescent="0.2">
      <c r="A7" s="112"/>
      <c r="B7" s="113" t="s">
        <v>151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</row>
    <row r="8" spans="1:40" x14ac:dyDescent="0.2">
      <c r="A8" s="112"/>
      <c r="B8" s="113" t="s">
        <v>152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</row>
    <row r="9" spans="1:40" x14ac:dyDescent="0.2">
      <c r="A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</row>
    <row r="10" spans="1:40" x14ac:dyDescent="0.2">
      <c r="A10" s="112"/>
      <c r="B10" s="113" t="s">
        <v>128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</row>
    <row r="11" spans="1:40" x14ac:dyDescent="0.2">
      <c r="A11" s="112"/>
      <c r="B11" s="113" t="s">
        <v>129</v>
      </c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</row>
    <row r="12" spans="1:40" x14ac:dyDescent="0.2">
      <c r="A12" s="112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</row>
    <row r="13" spans="1:40" x14ac:dyDescent="0.2">
      <c r="A13" s="112"/>
      <c r="B13" s="113" t="s">
        <v>148</v>
      </c>
      <c r="C13" s="112"/>
      <c r="D13" s="112"/>
      <c r="E13" s="112"/>
      <c r="F13" s="112"/>
      <c r="G13" s="112"/>
      <c r="H13" s="112"/>
      <c r="I13" s="112"/>
      <c r="J13" s="114" t="s">
        <v>153</v>
      </c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</row>
    <row r="14" spans="1:40" x14ac:dyDescent="0.2">
      <c r="A14" s="112"/>
      <c r="B14" s="113" t="s">
        <v>154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</row>
    <row r="15" spans="1:40" x14ac:dyDescent="0.2">
      <c r="A15" s="112"/>
      <c r="B15" s="112" t="s">
        <v>114</v>
      </c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</row>
    <row r="16" spans="1:40" x14ac:dyDescent="0.2">
      <c r="A16" s="112"/>
      <c r="B16" s="112" t="s">
        <v>115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</row>
    <row r="17" spans="1:40" x14ac:dyDescent="0.2">
      <c r="A17" s="112"/>
      <c r="B17" s="113" t="s">
        <v>130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</row>
    <row r="18" spans="1:40" x14ac:dyDescent="0.2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</row>
    <row r="19" spans="1:40" x14ac:dyDescent="0.2">
      <c r="A19" s="112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</row>
    <row r="20" spans="1:40" x14ac:dyDescent="0.2">
      <c r="A20" s="112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</row>
    <row r="21" spans="1:40" x14ac:dyDescent="0.2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</row>
    <row r="22" spans="1:40" x14ac:dyDescent="0.2">
      <c r="A22" s="112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</row>
    <row r="23" spans="1:40" x14ac:dyDescent="0.2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</row>
    <row r="24" spans="1:40" x14ac:dyDescent="0.2">
      <c r="A24" s="112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</row>
    <row r="25" spans="1:40" x14ac:dyDescent="0.2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</row>
    <row r="26" spans="1:40" x14ac:dyDescent="0.2">
      <c r="A26" s="112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</row>
    <row r="27" spans="1:40" x14ac:dyDescent="0.2">
      <c r="A27" s="112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</row>
    <row r="28" spans="1:40" x14ac:dyDescent="0.2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</row>
    <row r="29" spans="1:40" x14ac:dyDescent="0.2">
      <c r="A29" s="112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</row>
    <row r="30" spans="1:40" x14ac:dyDescent="0.2">
      <c r="A30" s="112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</row>
    <row r="31" spans="1:40" x14ac:dyDescent="0.2">
      <c r="A31" s="112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</row>
    <row r="32" spans="1:40" x14ac:dyDescent="0.2">
      <c r="A32" s="112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</row>
    <row r="33" spans="1:40" x14ac:dyDescent="0.2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</row>
    <row r="34" spans="1:40" x14ac:dyDescent="0.2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</row>
    <row r="35" spans="1:40" x14ac:dyDescent="0.2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</row>
    <row r="36" spans="1:40" x14ac:dyDescent="0.2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</row>
    <row r="37" spans="1:40" x14ac:dyDescent="0.2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</row>
    <row r="38" spans="1:40" x14ac:dyDescent="0.2">
      <c r="A38" s="112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</row>
    <row r="39" spans="1:40" x14ac:dyDescent="0.2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</row>
    <row r="40" spans="1:40" x14ac:dyDescent="0.2">
      <c r="A40" s="112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</row>
    <row r="41" spans="1:40" x14ac:dyDescent="0.2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</row>
    <row r="42" spans="1:40" x14ac:dyDescent="0.2">
      <c r="A42" s="112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</row>
    <row r="43" spans="1:40" x14ac:dyDescent="0.2">
      <c r="A43" s="112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</row>
    <row r="44" spans="1:40" x14ac:dyDescent="0.2">
      <c r="A44" s="112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</row>
    <row r="45" spans="1:40" x14ac:dyDescent="0.2">
      <c r="A45" s="112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</row>
    <row r="46" spans="1:40" x14ac:dyDescent="0.2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</row>
    <row r="47" spans="1:40" x14ac:dyDescent="0.2">
      <c r="A47" s="112"/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</row>
    <row r="48" spans="1:40" x14ac:dyDescent="0.2">
      <c r="A48" s="112"/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</row>
    <row r="49" spans="1:40" x14ac:dyDescent="0.2">
      <c r="A49" s="112"/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</row>
    <row r="50" spans="1:40" x14ac:dyDescent="0.2">
      <c r="A50" s="112"/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</row>
    <row r="51" spans="1:40" x14ac:dyDescent="0.2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</row>
    <row r="52" spans="1:40" x14ac:dyDescent="0.2">
      <c r="A52" s="112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</row>
    <row r="53" spans="1:40" x14ac:dyDescent="0.2">
      <c r="A53" s="112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</row>
    <row r="54" spans="1:40" x14ac:dyDescent="0.2">
      <c r="A54" s="112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</row>
    <row r="55" spans="1:40" x14ac:dyDescent="0.2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</row>
    <row r="56" spans="1:40" x14ac:dyDescent="0.2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</row>
    <row r="57" spans="1:40" x14ac:dyDescent="0.2">
      <c r="A57" s="112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</row>
    <row r="58" spans="1:40" x14ac:dyDescent="0.2">
      <c r="A58" s="112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</row>
    <row r="59" spans="1:40" x14ac:dyDescent="0.2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</row>
    <row r="60" spans="1:40" x14ac:dyDescent="0.2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</row>
    <row r="61" spans="1:40" x14ac:dyDescent="0.2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</row>
    <row r="62" spans="1:40" x14ac:dyDescent="0.2">
      <c r="A62" s="112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</row>
    <row r="63" spans="1:40" x14ac:dyDescent="0.2">
      <c r="A63" s="112"/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</row>
    <row r="64" spans="1:40" x14ac:dyDescent="0.2">
      <c r="A64" s="112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</row>
    <row r="65" spans="1:40" x14ac:dyDescent="0.2">
      <c r="A65" s="112"/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</row>
    <row r="66" spans="1:40" x14ac:dyDescent="0.2">
      <c r="A66" s="112"/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</row>
    <row r="67" spans="1:40" x14ac:dyDescent="0.2">
      <c r="A67" s="112"/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</row>
    <row r="68" spans="1:40" x14ac:dyDescent="0.2">
      <c r="A68" s="112"/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</row>
    <row r="69" spans="1:40" x14ac:dyDescent="0.2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</row>
    <row r="70" spans="1:40" x14ac:dyDescent="0.2">
      <c r="A70" s="112"/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</row>
    <row r="71" spans="1:40" x14ac:dyDescent="0.2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</row>
    <row r="72" spans="1:40" x14ac:dyDescent="0.2">
      <c r="A72" s="112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</row>
    <row r="73" spans="1:40" x14ac:dyDescent="0.2">
      <c r="A73" s="112"/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</row>
    <row r="74" spans="1:40" x14ac:dyDescent="0.2">
      <c r="A74" s="112"/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</row>
    <row r="75" spans="1:40" x14ac:dyDescent="0.2">
      <c r="A75" s="112"/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</row>
    <row r="76" spans="1:40" x14ac:dyDescent="0.2">
      <c r="A76" s="112"/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</row>
    <row r="77" spans="1:40" x14ac:dyDescent="0.2">
      <c r="A77" s="112"/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112"/>
      <c r="AC77" s="112"/>
      <c r="AD77" s="112"/>
      <c r="AE77" s="112"/>
      <c r="AF77" s="112"/>
      <c r="AG77" s="112"/>
      <c r="AH77" s="112"/>
      <c r="AI77" s="112"/>
      <c r="AJ77" s="112"/>
      <c r="AK77" s="112"/>
      <c r="AL77" s="112"/>
      <c r="AM77" s="112"/>
      <c r="AN77" s="112"/>
    </row>
    <row r="78" spans="1:40" x14ac:dyDescent="0.2">
      <c r="A78" s="112"/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2"/>
      <c r="AH78" s="112"/>
      <c r="AI78" s="112"/>
      <c r="AJ78" s="112"/>
      <c r="AK78" s="112"/>
      <c r="AL78" s="112"/>
      <c r="AM78" s="112"/>
      <c r="AN78" s="112"/>
    </row>
    <row r="79" spans="1:40" x14ac:dyDescent="0.2">
      <c r="A79" s="112"/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12"/>
      <c r="AJ79" s="112"/>
      <c r="AK79" s="112"/>
      <c r="AL79" s="112"/>
      <c r="AM79" s="112"/>
      <c r="AN79" s="112"/>
    </row>
    <row r="80" spans="1:40" x14ac:dyDescent="0.2">
      <c r="A80" s="112"/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  <c r="AG80" s="112"/>
      <c r="AH80" s="112"/>
      <c r="AI80" s="112"/>
      <c r="AJ80" s="112"/>
      <c r="AK80" s="112"/>
      <c r="AL80" s="112"/>
      <c r="AM80" s="112"/>
      <c r="AN80" s="112"/>
    </row>
    <row r="81" spans="1:40" x14ac:dyDescent="0.2">
      <c r="A81" s="112"/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2"/>
      <c r="AF81" s="112"/>
      <c r="AG81" s="112"/>
      <c r="AH81" s="112"/>
      <c r="AI81" s="112"/>
      <c r="AJ81" s="112"/>
      <c r="AK81" s="112"/>
      <c r="AL81" s="112"/>
      <c r="AM81" s="112"/>
      <c r="AN81" s="112"/>
    </row>
    <row r="82" spans="1:40" x14ac:dyDescent="0.2">
      <c r="A82" s="112"/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2"/>
      <c r="AF82" s="112"/>
      <c r="AG82" s="112"/>
      <c r="AH82" s="112"/>
      <c r="AI82" s="112"/>
      <c r="AJ82" s="112"/>
      <c r="AK82" s="112"/>
      <c r="AL82" s="112"/>
      <c r="AM82" s="112"/>
      <c r="AN82" s="112"/>
    </row>
    <row r="83" spans="1:40" x14ac:dyDescent="0.2">
      <c r="A83" s="112"/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  <c r="AA83" s="112"/>
      <c r="AB83" s="112"/>
      <c r="AC83" s="112"/>
      <c r="AD83" s="112"/>
      <c r="AE83" s="112"/>
      <c r="AF83" s="112"/>
      <c r="AG83" s="112"/>
      <c r="AH83" s="112"/>
      <c r="AI83" s="112"/>
      <c r="AJ83" s="112"/>
      <c r="AK83" s="112"/>
      <c r="AL83" s="112"/>
      <c r="AM83" s="112"/>
      <c r="AN83" s="112"/>
    </row>
    <row r="84" spans="1:40" x14ac:dyDescent="0.2">
      <c r="A84" s="112"/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12"/>
      <c r="AC84" s="112"/>
      <c r="AD84" s="112"/>
      <c r="AE84" s="112"/>
      <c r="AF84" s="112"/>
      <c r="AG84" s="112"/>
      <c r="AH84" s="112"/>
      <c r="AI84" s="112"/>
      <c r="AJ84" s="112"/>
      <c r="AK84" s="112"/>
      <c r="AL84" s="112"/>
      <c r="AM84" s="112"/>
      <c r="AN84" s="112"/>
    </row>
    <row r="85" spans="1:40" x14ac:dyDescent="0.2">
      <c r="A85" s="112"/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12"/>
      <c r="AF85" s="112"/>
      <c r="AG85" s="112"/>
      <c r="AH85" s="112"/>
      <c r="AI85" s="112"/>
      <c r="AJ85" s="112"/>
      <c r="AK85" s="112"/>
      <c r="AL85" s="112"/>
      <c r="AM85" s="112"/>
      <c r="AN85" s="112"/>
    </row>
    <row r="86" spans="1:40" x14ac:dyDescent="0.2">
      <c r="A86" s="112"/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2"/>
      <c r="AE86" s="112"/>
      <c r="AF86" s="112"/>
      <c r="AG86" s="112"/>
      <c r="AH86" s="112"/>
      <c r="AI86" s="112"/>
      <c r="AJ86" s="112"/>
      <c r="AK86" s="112"/>
      <c r="AL86" s="112"/>
      <c r="AM86" s="112"/>
      <c r="AN86" s="112"/>
    </row>
    <row r="87" spans="1:40" x14ac:dyDescent="0.2">
      <c r="A87" s="112"/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</row>
    <row r="88" spans="1:40" x14ac:dyDescent="0.2">
      <c r="A88" s="112"/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</row>
  </sheetData>
  <hyperlinks>
    <hyperlink ref="J13" r:id="rId1" xr:uid="{00000000-0004-0000-0000-00000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</sheetPr>
  <dimension ref="A1:U126"/>
  <sheetViews>
    <sheetView showGridLines="0" zoomScaleNormal="100" workbookViewId="0">
      <pane ySplit="5" topLeftCell="A19" activePane="bottomLeft" state="frozen"/>
      <selection pane="bottomLeft" activeCell="H23" sqref="H23"/>
    </sheetView>
  </sheetViews>
  <sheetFormatPr defaultColWidth="0" defaultRowHeight="12.75" zeroHeight="1" x14ac:dyDescent="0.2"/>
  <cols>
    <col min="1" max="1" width="1.83203125" style="17" customWidth="1"/>
    <col min="2" max="2" width="10.6640625" style="59" customWidth="1"/>
    <col min="3" max="3" width="2.83203125" style="20" customWidth="1"/>
    <col min="4" max="4" width="19.33203125" style="18" customWidth="1"/>
    <col min="5" max="9" width="11.5" style="19" customWidth="1"/>
    <col min="10" max="10" width="8.1640625" style="17" customWidth="1"/>
    <col min="11" max="11" width="19.33203125" style="17" customWidth="1"/>
    <col min="12" max="16" width="11.5" style="17" customWidth="1"/>
    <col min="17" max="17" width="5.6640625" style="17" customWidth="1"/>
    <col min="18" max="16384" width="9.33203125" style="17" hidden="1"/>
  </cols>
  <sheetData>
    <row r="1" spans="2:16" s="12" customFormat="1" x14ac:dyDescent="0.2">
      <c r="B1" s="58"/>
      <c r="C1" s="13"/>
      <c r="D1" s="14"/>
      <c r="E1" s="15"/>
      <c r="F1" s="15"/>
      <c r="G1" s="15"/>
      <c r="H1" s="15"/>
      <c r="I1" s="15"/>
    </row>
    <row r="2" spans="2:16" s="12" customFormat="1" ht="16.5" customHeight="1" x14ac:dyDescent="0.2">
      <c r="B2" s="60"/>
      <c r="D2" s="21" t="s">
        <v>123</v>
      </c>
      <c r="E2" s="15"/>
      <c r="F2" s="15"/>
      <c r="G2" s="15"/>
      <c r="H2" s="15"/>
      <c r="I2" s="15"/>
    </row>
    <row r="3" spans="2:16" s="12" customFormat="1" ht="12" customHeight="1" x14ac:dyDescent="0.2">
      <c r="B3" s="60"/>
      <c r="D3" s="22" t="str">
        <f>'1. Introduction'!D3</f>
        <v>2019-20 Water Performance Report</v>
      </c>
      <c r="E3" s="15"/>
      <c r="F3" s="15"/>
      <c r="G3" s="15"/>
    </row>
    <row r="4" spans="2:16" s="12" customFormat="1" ht="11.25" customHeight="1" x14ac:dyDescent="0.2">
      <c r="B4" s="60"/>
      <c r="D4" s="22" t="s">
        <v>117</v>
      </c>
      <c r="E4" s="15"/>
      <c r="F4" s="15"/>
      <c r="G4" s="15"/>
      <c r="H4" s="117" t="s">
        <v>136</v>
      </c>
      <c r="I4" s="118">
        <v>2020</v>
      </c>
    </row>
    <row r="5" spans="2:16" s="12" customFormat="1" x14ac:dyDescent="0.2">
      <c r="B5" s="58"/>
      <c r="C5" s="13"/>
      <c r="D5" s="14"/>
      <c r="E5" s="15"/>
      <c r="F5" s="15"/>
      <c r="G5" s="15"/>
      <c r="H5" s="15"/>
      <c r="I5" s="15"/>
    </row>
    <row r="6" spans="2:16" ht="6.75" customHeight="1" x14ac:dyDescent="0.2"/>
    <row r="7" spans="2:16" x14ac:dyDescent="0.2">
      <c r="D7" s="110" t="s">
        <v>111</v>
      </c>
      <c r="K7" s="110" t="s">
        <v>112</v>
      </c>
      <c r="L7" s="24"/>
      <c r="M7" s="24"/>
      <c r="N7" s="24"/>
      <c r="O7" s="24"/>
      <c r="P7" s="24"/>
    </row>
    <row r="8" spans="2:16" x14ac:dyDescent="0.2">
      <c r="D8" s="16"/>
      <c r="E8" s="116">
        <f t="shared" ref="E8:F8" si="0">F8-1</f>
        <v>2016</v>
      </c>
      <c r="F8" s="116">
        <f t="shared" si="0"/>
        <v>2017</v>
      </c>
      <c r="G8" s="116">
        <f>H8-1</f>
        <v>2018</v>
      </c>
      <c r="H8" s="116">
        <f>$I$4-1</f>
        <v>2019</v>
      </c>
      <c r="K8" s="16"/>
      <c r="L8" s="24"/>
      <c r="M8" s="24"/>
      <c r="N8" s="24"/>
      <c r="O8" s="24"/>
      <c r="P8" s="24"/>
    </row>
    <row r="9" spans="2:16" x14ac:dyDescent="0.2">
      <c r="D9" s="23"/>
      <c r="E9" s="49" t="str">
        <f>+CONCATENATE(E8-1,"-",RIGHT(E8,2))</f>
        <v>2015-16</v>
      </c>
      <c r="F9" s="49" t="str">
        <f>+CONCATENATE(F8-1,"-",RIGHT(F8,2))</f>
        <v>2016-17</v>
      </c>
      <c r="G9" s="49" t="str">
        <f>+CONCATENATE(G8-1,"-",RIGHT(G8,2))</f>
        <v>2017-18</v>
      </c>
      <c r="H9" s="49" t="str">
        <f>+CONCATENATE(H8-1,"-",RIGHT(H8,2))</f>
        <v>2018-19</v>
      </c>
      <c r="I9" s="49" t="str">
        <f>+CONCATENATE(I4-1,"-",RIGHT(I4,2))</f>
        <v>2019-20</v>
      </c>
      <c r="J9" s="27"/>
      <c r="K9" s="23" t="s">
        <v>0</v>
      </c>
      <c r="L9" s="49" t="str">
        <f>+$E$9</f>
        <v>2015-16</v>
      </c>
      <c r="M9" s="49" t="str">
        <f>+$F$9</f>
        <v>2016-17</v>
      </c>
      <c r="N9" s="49" t="str">
        <f>+$G$9</f>
        <v>2017-18</v>
      </c>
      <c r="O9" s="49" t="str">
        <f>+$H$9</f>
        <v>2018-19</v>
      </c>
      <c r="P9" s="49" t="str">
        <f>+$I$9</f>
        <v>2019-20</v>
      </c>
    </row>
    <row r="10" spans="2:16" x14ac:dyDescent="0.2">
      <c r="D10" s="30" t="s">
        <v>60</v>
      </c>
      <c r="E10" s="63">
        <v>429233</v>
      </c>
      <c r="F10" s="63">
        <v>444681</v>
      </c>
      <c r="G10" s="63">
        <v>459044</v>
      </c>
      <c r="H10" s="63">
        <v>473135</v>
      </c>
      <c r="I10" s="63">
        <v>488191</v>
      </c>
      <c r="J10" s="29"/>
      <c r="K10" s="30" t="s">
        <v>60</v>
      </c>
      <c r="L10" s="63">
        <v>425764</v>
      </c>
      <c r="M10" s="63">
        <v>441214</v>
      </c>
      <c r="N10" s="63">
        <v>455602</v>
      </c>
      <c r="O10" s="63">
        <v>469686</v>
      </c>
      <c r="P10" s="63">
        <v>484744</v>
      </c>
    </row>
    <row r="11" spans="2:16" x14ac:dyDescent="0.2">
      <c r="D11" s="30" t="s">
        <v>54</v>
      </c>
      <c r="E11" s="63">
        <v>727106</v>
      </c>
      <c r="F11" s="63">
        <v>743040</v>
      </c>
      <c r="G11" s="63">
        <v>762245</v>
      </c>
      <c r="H11" s="63">
        <v>778018</v>
      </c>
      <c r="I11" s="63">
        <v>792546</v>
      </c>
      <c r="J11" s="29"/>
      <c r="K11" s="30" t="s">
        <v>54</v>
      </c>
      <c r="L11" s="63">
        <v>697973</v>
      </c>
      <c r="M11" s="63">
        <v>714354</v>
      </c>
      <c r="N11" s="63">
        <v>734766</v>
      </c>
      <c r="O11" s="63">
        <v>751488</v>
      </c>
      <c r="P11" s="63">
        <v>766516</v>
      </c>
    </row>
    <row r="12" spans="2:16" x14ac:dyDescent="0.2">
      <c r="D12" s="30" t="s">
        <v>52</v>
      </c>
      <c r="E12" s="63">
        <v>765287</v>
      </c>
      <c r="F12" s="63">
        <v>783886</v>
      </c>
      <c r="G12" s="63">
        <v>802130</v>
      </c>
      <c r="H12" s="63">
        <v>821734</v>
      </c>
      <c r="I12" s="63">
        <v>839516</v>
      </c>
      <c r="J12" s="29"/>
      <c r="K12" s="30" t="s">
        <v>52</v>
      </c>
      <c r="L12" s="63">
        <v>722699</v>
      </c>
      <c r="M12" s="63">
        <v>726808</v>
      </c>
      <c r="N12" s="63">
        <v>745096</v>
      </c>
      <c r="O12" s="63">
        <v>764990</v>
      </c>
      <c r="P12" s="63">
        <v>782501</v>
      </c>
    </row>
    <row r="13" spans="2:16" x14ac:dyDescent="0.2">
      <c r="D13" s="30" t="s">
        <v>56</v>
      </c>
      <c r="E13" s="63">
        <v>151418</v>
      </c>
      <c r="F13" s="63">
        <v>154266</v>
      </c>
      <c r="G13" s="63">
        <v>158109</v>
      </c>
      <c r="H13" s="63">
        <v>161695</v>
      </c>
      <c r="I13" s="63">
        <v>165804</v>
      </c>
      <c r="J13" s="29"/>
      <c r="K13" s="30" t="s">
        <v>56</v>
      </c>
      <c r="L13" s="63">
        <v>135561</v>
      </c>
      <c r="M13" s="63">
        <v>137852</v>
      </c>
      <c r="N13" s="63">
        <v>141376</v>
      </c>
      <c r="O13" s="63">
        <v>146272</v>
      </c>
      <c r="P13" s="63">
        <v>150417</v>
      </c>
    </row>
    <row r="14" spans="2:16" x14ac:dyDescent="0.2">
      <c r="D14" s="30" t="s">
        <v>53</v>
      </c>
      <c r="E14" s="63">
        <v>67022</v>
      </c>
      <c r="F14" s="63">
        <v>68251</v>
      </c>
      <c r="G14" s="63">
        <v>69565</v>
      </c>
      <c r="H14" s="63">
        <v>71054</v>
      </c>
      <c r="I14" s="63">
        <v>72128</v>
      </c>
      <c r="J14" s="29"/>
      <c r="K14" s="30" t="s">
        <v>53</v>
      </c>
      <c r="L14" s="63">
        <v>57448</v>
      </c>
      <c r="M14" s="63">
        <v>58830</v>
      </c>
      <c r="N14" s="63">
        <v>59932</v>
      </c>
      <c r="O14" s="63">
        <v>61156</v>
      </c>
      <c r="P14" s="63">
        <v>62475</v>
      </c>
    </row>
    <row r="15" spans="2:16" x14ac:dyDescent="0.2">
      <c r="D15" s="30" t="s">
        <v>55</v>
      </c>
      <c r="E15" s="63">
        <v>73228</v>
      </c>
      <c r="F15" s="63">
        <v>74163</v>
      </c>
      <c r="G15" s="63">
        <v>75238</v>
      </c>
      <c r="H15" s="63">
        <v>76478</v>
      </c>
      <c r="I15" s="63">
        <v>77709</v>
      </c>
      <c r="J15" s="29"/>
      <c r="K15" s="30" t="s">
        <v>55</v>
      </c>
      <c r="L15" s="63">
        <v>66088</v>
      </c>
      <c r="M15" s="63">
        <v>67055</v>
      </c>
      <c r="N15" s="63">
        <v>67996</v>
      </c>
      <c r="O15" s="63">
        <v>69173</v>
      </c>
      <c r="P15" s="63">
        <v>70474</v>
      </c>
    </row>
    <row r="16" spans="2:16" x14ac:dyDescent="0.2">
      <c r="D16" s="30" t="s">
        <v>61</v>
      </c>
      <c r="E16" s="63">
        <v>23157</v>
      </c>
      <c r="F16" s="63">
        <v>23460</v>
      </c>
      <c r="G16" s="63">
        <v>23760</v>
      </c>
      <c r="H16" s="63">
        <v>24128</v>
      </c>
      <c r="I16" s="63">
        <v>24448</v>
      </c>
      <c r="J16" s="29"/>
      <c r="K16" s="30" t="s">
        <v>61</v>
      </c>
      <c r="L16" s="63">
        <v>19356</v>
      </c>
      <c r="M16" s="63">
        <v>19599</v>
      </c>
      <c r="N16" s="63">
        <v>19832</v>
      </c>
      <c r="O16" s="63">
        <v>20090</v>
      </c>
      <c r="P16" s="63">
        <v>20206</v>
      </c>
    </row>
    <row r="17" spans="2:16" x14ac:dyDescent="0.2">
      <c r="D17" s="30" t="s">
        <v>51</v>
      </c>
      <c r="E17" s="63">
        <v>67930</v>
      </c>
      <c r="F17" s="63">
        <v>68772</v>
      </c>
      <c r="G17" s="63">
        <v>69788</v>
      </c>
      <c r="H17" s="63">
        <v>70906</v>
      </c>
      <c r="I17" s="63">
        <v>71963</v>
      </c>
      <c r="J17" s="29"/>
      <c r="K17" s="30" t="s">
        <v>51</v>
      </c>
      <c r="L17" s="63">
        <v>60311</v>
      </c>
      <c r="M17" s="63">
        <v>61492</v>
      </c>
      <c r="N17" s="63">
        <v>62469</v>
      </c>
      <c r="O17" s="63">
        <v>63600</v>
      </c>
      <c r="P17" s="63">
        <v>64559</v>
      </c>
    </row>
    <row r="18" spans="2:16" x14ac:dyDescent="0.2">
      <c r="D18" s="30" t="s">
        <v>50</v>
      </c>
      <c r="E18" s="63">
        <v>57236</v>
      </c>
      <c r="F18" s="63">
        <v>57873</v>
      </c>
      <c r="G18" s="63">
        <v>58662</v>
      </c>
      <c r="H18" s="63">
        <v>59499</v>
      </c>
      <c r="I18" s="63">
        <v>60279</v>
      </c>
      <c r="J18" s="29"/>
      <c r="K18" s="30" t="s">
        <v>50</v>
      </c>
      <c r="L18" s="63">
        <v>50348</v>
      </c>
      <c r="M18" s="63">
        <v>50940</v>
      </c>
      <c r="N18" s="63">
        <v>51667</v>
      </c>
      <c r="O18" s="63">
        <v>52492</v>
      </c>
      <c r="P18" s="63">
        <v>53206</v>
      </c>
    </row>
    <row r="19" spans="2:16" x14ac:dyDescent="0.2">
      <c r="D19" s="30" t="s">
        <v>10</v>
      </c>
      <c r="E19" s="63">
        <v>31613</v>
      </c>
      <c r="F19" s="63">
        <v>31728</v>
      </c>
      <c r="G19" s="63">
        <v>31826</v>
      </c>
      <c r="H19" s="63">
        <v>31947</v>
      </c>
      <c r="I19" s="63">
        <v>32052</v>
      </c>
      <c r="J19" s="29"/>
      <c r="K19" s="30" t="s">
        <v>10</v>
      </c>
      <c r="L19" s="63">
        <v>25565</v>
      </c>
      <c r="M19" s="63">
        <v>25755</v>
      </c>
      <c r="N19" s="63">
        <v>25833</v>
      </c>
      <c r="O19" s="63">
        <v>26043</v>
      </c>
      <c r="P19" s="63">
        <v>26126</v>
      </c>
    </row>
    <row r="20" spans="2:16" x14ac:dyDescent="0.2">
      <c r="D20" s="30" t="s">
        <v>58</v>
      </c>
      <c r="E20" s="63">
        <v>33244</v>
      </c>
      <c r="F20" s="63">
        <v>33395</v>
      </c>
      <c r="G20" s="63">
        <v>33719</v>
      </c>
      <c r="H20" s="63">
        <v>34040</v>
      </c>
      <c r="I20" s="63">
        <v>34311</v>
      </c>
      <c r="J20" s="29"/>
      <c r="K20" s="30" t="s">
        <v>58</v>
      </c>
      <c r="L20" s="63">
        <v>28691</v>
      </c>
      <c r="M20" s="63">
        <v>28980</v>
      </c>
      <c r="N20" s="63">
        <v>29295</v>
      </c>
      <c r="O20" s="63">
        <v>29612</v>
      </c>
      <c r="P20" s="63">
        <v>29868</v>
      </c>
    </row>
    <row r="21" spans="2:16" x14ac:dyDescent="0.2">
      <c r="D21" s="30" t="s">
        <v>49</v>
      </c>
      <c r="E21" s="63">
        <v>49576</v>
      </c>
      <c r="F21" s="63">
        <v>50273</v>
      </c>
      <c r="G21" s="63">
        <v>51094</v>
      </c>
      <c r="H21" s="63">
        <v>51923</v>
      </c>
      <c r="I21" s="63">
        <v>52707</v>
      </c>
      <c r="J21" s="29"/>
      <c r="K21" s="30" t="s">
        <v>49</v>
      </c>
      <c r="L21" s="63">
        <v>44780</v>
      </c>
      <c r="M21" s="63">
        <v>45517</v>
      </c>
      <c r="N21" s="63">
        <v>46323</v>
      </c>
      <c r="O21" s="63">
        <v>47129</v>
      </c>
      <c r="P21" s="63">
        <v>47852</v>
      </c>
    </row>
    <row r="22" spans="2:16" x14ac:dyDescent="0.2">
      <c r="D22" s="30" t="s">
        <v>57</v>
      </c>
      <c r="E22" s="63">
        <v>19829</v>
      </c>
      <c r="F22" s="63">
        <v>20048</v>
      </c>
      <c r="G22" s="63">
        <v>20372</v>
      </c>
      <c r="H22" s="63">
        <v>20692</v>
      </c>
      <c r="I22" s="63">
        <v>20956</v>
      </c>
      <c r="J22" s="29"/>
      <c r="K22" s="30" t="s">
        <v>57</v>
      </c>
      <c r="L22" s="63">
        <v>17181</v>
      </c>
      <c r="M22" s="63">
        <v>17725</v>
      </c>
      <c r="N22" s="63">
        <v>17954</v>
      </c>
      <c r="O22" s="63">
        <v>18257</v>
      </c>
      <c r="P22" s="63">
        <v>18517</v>
      </c>
    </row>
    <row r="23" spans="2:16" x14ac:dyDescent="0.2">
      <c r="D23" s="30" t="s">
        <v>48</v>
      </c>
      <c r="E23" s="63">
        <v>42466</v>
      </c>
      <c r="F23" s="63">
        <v>42766</v>
      </c>
      <c r="G23" s="63">
        <v>43070</v>
      </c>
      <c r="H23" s="63">
        <v>43302</v>
      </c>
      <c r="I23" s="63">
        <v>43603</v>
      </c>
      <c r="J23" s="29"/>
      <c r="K23" s="30" t="s">
        <v>48</v>
      </c>
      <c r="L23" s="63">
        <v>36146</v>
      </c>
      <c r="M23" s="63">
        <v>36492</v>
      </c>
      <c r="N23" s="63">
        <v>36816</v>
      </c>
      <c r="O23" s="63">
        <v>37038</v>
      </c>
      <c r="P23" s="63">
        <v>37321</v>
      </c>
    </row>
    <row r="24" spans="2:16" x14ac:dyDescent="0.2">
      <c r="D24" s="30" t="s">
        <v>59</v>
      </c>
      <c r="E24" s="63">
        <v>60158</v>
      </c>
      <c r="F24" s="63">
        <v>62234</v>
      </c>
      <c r="G24" s="63">
        <v>64981</v>
      </c>
      <c r="H24" s="63">
        <v>68031</v>
      </c>
      <c r="I24" s="63">
        <v>72286</v>
      </c>
      <c r="J24" s="29"/>
      <c r="K24" s="30" t="s">
        <v>59</v>
      </c>
      <c r="L24" s="63">
        <v>54197</v>
      </c>
      <c r="M24" s="63">
        <v>56264</v>
      </c>
      <c r="N24" s="63">
        <v>58966</v>
      </c>
      <c r="O24" s="63">
        <v>62005</v>
      </c>
      <c r="P24" s="63">
        <v>66238</v>
      </c>
    </row>
    <row r="25" spans="2:16" x14ac:dyDescent="0.2">
      <c r="D25" s="30" t="s">
        <v>62</v>
      </c>
      <c r="E25" s="63">
        <v>15972</v>
      </c>
      <c r="F25" s="63">
        <v>16320</v>
      </c>
      <c r="G25" s="63">
        <v>16529</v>
      </c>
      <c r="H25" s="63">
        <v>16948</v>
      </c>
      <c r="I25" s="63">
        <v>17256</v>
      </c>
      <c r="J25" s="29"/>
      <c r="K25" s="30" t="s">
        <v>62</v>
      </c>
      <c r="L25" s="63">
        <v>14439</v>
      </c>
      <c r="M25" s="63">
        <v>14753</v>
      </c>
      <c r="N25" s="63">
        <v>15046</v>
      </c>
      <c r="O25" s="63">
        <v>15497</v>
      </c>
      <c r="P25" s="63">
        <v>15794</v>
      </c>
    </row>
    <row r="26" spans="2:16" x14ac:dyDescent="0.2">
      <c r="E26" s="18"/>
      <c r="F26" s="18"/>
      <c r="G26" s="18"/>
      <c r="H26" s="18"/>
      <c r="I26" s="18"/>
      <c r="J26" s="19"/>
      <c r="K26" s="19"/>
      <c r="L26" s="19"/>
      <c r="M26" s="19"/>
      <c r="N26" s="19"/>
      <c r="O26" s="19"/>
      <c r="P26" s="19"/>
    </row>
    <row r="27" spans="2:16" x14ac:dyDescent="0.2">
      <c r="J27" s="19"/>
      <c r="K27" s="19"/>
      <c r="L27" s="19"/>
      <c r="M27" s="19"/>
      <c r="N27" s="19"/>
      <c r="O27" s="19"/>
      <c r="P27" s="19"/>
    </row>
    <row r="28" spans="2:16" x14ac:dyDescent="0.2">
      <c r="D28" s="110" t="s">
        <v>89</v>
      </c>
      <c r="K28" s="110" t="s">
        <v>90</v>
      </c>
      <c r="L28" s="19"/>
      <c r="M28" s="19"/>
      <c r="N28" s="19"/>
      <c r="O28" s="19"/>
      <c r="P28" s="19"/>
    </row>
    <row r="29" spans="2:16" x14ac:dyDescent="0.2">
      <c r="D29" s="26"/>
      <c r="K29" s="26"/>
      <c r="L29" s="19"/>
      <c r="M29" s="19"/>
      <c r="N29" s="19"/>
      <c r="O29" s="19"/>
      <c r="P29" s="19"/>
    </row>
    <row r="30" spans="2:16" x14ac:dyDescent="0.2">
      <c r="D30" s="23" t="s">
        <v>0</v>
      </c>
      <c r="E30" s="49" t="str">
        <f>+$E$9</f>
        <v>2015-16</v>
      </c>
      <c r="F30" s="49" t="str">
        <f>+$F$9</f>
        <v>2016-17</v>
      </c>
      <c r="G30" s="49" t="str">
        <f>+$G$9</f>
        <v>2017-18</v>
      </c>
      <c r="H30" s="49" t="str">
        <f>+$H$9</f>
        <v>2018-19</v>
      </c>
      <c r="I30" s="49" t="str">
        <f>+$I$9</f>
        <v>2019-20</v>
      </c>
      <c r="K30" s="23" t="s">
        <v>0</v>
      </c>
      <c r="L30" s="49" t="str">
        <f>+$E$9</f>
        <v>2015-16</v>
      </c>
      <c r="M30" s="49" t="str">
        <f>+$F$9</f>
        <v>2016-17</v>
      </c>
      <c r="N30" s="49" t="str">
        <f>+$G$9</f>
        <v>2017-18</v>
      </c>
      <c r="O30" s="49" t="str">
        <f>+$H$9</f>
        <v>2018-19</v>
      </c>
      <c r="P30" s="49" t="str">
        <f>+$I$9</f>
        <v>2019-20</v>
      </c>
    </row>
    <row r="31" spans="2:16" x14ac:dyDescent="0.2">
      <c r="B31" s="37"/>
      <c r="D31" s="30" t="s">
        <v>1</v>
      </c>
      <c r="E31" s="64">
        <v>4939.2300000000005</v>
      </c>
      <c r="F31" s="64">
        <v>5068</v>
      </c>
      <c r="G31" s="64">
        <v>5203.4799999999996</v>
      </c>
      <c r="H31" s="64">
        <v>5343.96</v>
      </c>
      <c r="I31" s="64">
        <v>5527.78</v>
      </c>
      <c r="K31" s="30" t="s">
        <v>60</v>
      </c>
      <c r="L31" s="64">
        <v>4239.1099999999997</v>
      </c>
      <c r="M31" s="64">
        <v>4309</v>
      </c>
      <c r="N31" s="64">
        <v>4394.6499999999996</v>
      </c>
      <c r="O31" s="64">
        <v>4474.3900000000003</v>
      </c>
      <c r="P31" s="64">
        <v>4577.38</v>
      </c>
    </row>
    <row r="32" spans="2:16" x14ac:dyDescent="0.2">
      <c r="B32" s="37"/>
      <c r="D32" s="30" t="s">
        <v>2</v>
      </c>
      <c r="E32" s="64">
        <v>9773.0600000000013</v>
      </c>
      <c r="F32" s="64">
        <v>9961.3900000000012</v>
      </c>
      <c r="G32" s="64">
        <v>10155</v>
      </c>
      <c r="H32" s="64">
        <v>10309</v>
      </c>
      <c r="I32" s="64">
        <v>10410</v>
      </c>
      <c r="K32" s="30" t="s">
        <v>54</v>
      </c>
      <c r="L32" s="64">
        <v>9249.9</v>
      </c>
      <c r="M32" s="64">
        <v>9423.2999999999993</v>
      </c>
      <c r="N32" s="64">
        <v>9583</v>
      </c>
      <c r="O32" s="64">
        <v>9705</v>
      </c>
      <c r="P32" s="64">
        <v>9801</v>
      </c>
    </row>
    <row r="33" spans="2:21" x14ac:dyDescent="0.2">
      <c r="B33" s="37"/>
      <c r="D33" s="30" t="s">
        <v>3</v>
      </c>
      <c r="E33" s="64">
        <v>10094.09</v>
      </c>
      <c r="F33" s="64">
        <v>10227.599999999999</v>
      </c>
      <c r="G33" s="64">
        <v>10395.61</v>
      </c>
      <c r="H33" s="64">
        <v>10589</v>
      </c>
      <c r="I33" s="64">
        <v>10766</v>
      </c>
      <c r="K33" s="30" t="s">
        <v>52</v>
      </c>
      <c r="L33" s="64">
        <v>9470.9599999999991</v>
      </c>
      <c r="M33" s="64">
        <v>9519.5</v>
      </c>
      <c r="N33" s="64">
        <v>9700</v>
      </c>
      <c r="O33" s="64">
        <v>9807.4</v>
      </c>
      <c r="P33" s="64">
        <v>9943</v>
      </c>
    </row>
    <row r="34" spans="2:21" x14ac:dyDescent="0.2">
      <c r="B34" s="37"/>
      <c r="D34" s="30" t="s">
        <v>4</v>
      </c>
      <c r="E34" s="64">
        <v>4095.96</v>
      </c>
      <c r="F34" s="64">
        <v>4151</v>
      </c>
      <c r="G34" s="64">
        <v>4241</v>
      </c>
      <c r="H34" s="64">
        <v>4330</v>
      </c>
      <c r="I34" s="64">
        <v>4424</v>
      </c>
      <c r="K34" s="30" t="s">
        <v>56</v>
      </c>
      <c r="L34" s="64">
        <v>2546</v>
      </c>
      <c r="M34" s="64">
        <v>2578</v>
      </c>
      <c r="N34" s="64">
        <v>2639</v>
      </c>
      <c r="O34" s="64">
        <v>2688</v>
      </c>
      <c r="P34" s="64">
        <v>2737</v>
      </c>
    </row>
    <row r="35" spans="2:21" x14ac:dyDescent="0.2">
      <c r="B35" s="37"/>
      <c r="D35" s="30" t="s">
        <v>5</v>
      </c>
      <c r="E35" s="64">
        <v>2523</v>
      </c>
      <c r="F35" s="64">
        <v>2541</v>
      </c>
      <c r="G35" s="64">
        <v>2554.643</v>
      </c>
      <c r="H35" s="64">
        <v>2572</v>
      </c>
      <c r="I35" s="64">
        <v>2596</v>
      </c>
      <c r="K35" s="30" t="s">
        <v>53</v>
      </c>
      <c r="L35" s="64">
        <v>1393</v>
      </c>
      <c r="M35" s="64">
        <v>1412</v>
      </c>
      <c r="N35" s="64">
        <v>1432</v>
      </c>
      <c r="O35" s="64">
        <v>1451</v>
      </c>
      <c r="P35" s="64">
        <v>1478</v>
      </c>
    </row>
    <row r="36" spans="2:21" x14ac:dyDescent="0.2">
      <c r="B36" s="37"/>
      <c r="D36" s="30" t="s">
        <v>6</v>
      </c>
      <c r="E36" s="64">
        <v>2237.36</v>
      </c>
      <c r="F36" s="64">
        <v>2254.3000000000002</v>
      </c>
      <c r="G36" s="64">
        <v>2269.1000000000004</v>
      </c>
      <c r="H36" s="64">
        <v>2289.5</v>
      </c>
      <c r="I36" s="64">
        <v>2309</v>
      </c>
      <c r="K36" s="30" t="s">
        <v>55</v>
      </c>
      <c r="L36" s="64">
        <v>1915</v>
      </c>
      <c r="M36" s="64">
        <v>1938</v>
      </c>
      <c r="N36" s="64">
        <v>1955.78</v>
      </c>
      <c r="O36" s="64">
        <v>1982.64</v>
      </c>
      <c r="P36" s="64">
        <v>2013</v>
      </c>
    </row>
    <row r="37" spans="2:21" x14ac:dyDescent="0.2">
      <c r="B37" s="37"/>
      <c r="D37" s="30" t="s">
        <v>7</v>
      </c>
      <c r="E37" s="64">
        <v>938</v>
      </c>
      <c r="F37" s="64">
        <v>940.7</v>
      </c>
      <c r="G37" s="64">
        <v>953</v>
      </c>
      <c r="H37" s="64">
        <v>964</v>
      </c>
      <c r="I37" s="64">
        <v>1003.61</v>
      </c>
      <c r="K37" s="30" t="s">
        <v>61</v>
      </c>
      <c r="L37" s="64">
        <v>691</v>
      </c>
      <c r="M37" s="64">
        <v>696.98</v>
      </c>
      <c r="N37" s="64">
        <v>707</v>
      </c>
      <c r="O37" s="64">
        <v>711</v>
      </c>
      <c r="P37" s="64">
        <v>732</v>
      </c>
    </row>
    <row r="38" spans="2:21" x14ac:dyDescent="0.2">
      <c r="B38" s="37"/>
      <c r="D38" s="30" t="s">
        <v>8</v>
      </c>
      <c r="E38" s="64">
        <v>2125.1600000000003</v>
      </c>
      <c r="F38" s="64">
        <v>2131.42</v>
      </c>
      <c r="G38" s="64">
        <v>2143.1120000000001</v>
      </c>
      <c r="H38" s="64">
        <v>2158.9</v>
      </c>
      <c r="I38" s="64">
        <v>2167</v>
      </c>
      <c r="K38" s="30" t="s">
        <v>51</v>
      </c>
      <c r="L38" s="64">
        <v>1715.78</v>
      </c>
      <c r="M38" s="64">
        <v>1726</v>
      </c>
      <c r="N38" s="64">
        <v>1729</v>
      </c>
      <c r="O38" s="64">
        <v>1762</v>
      </c>
      <c r="P38" s="64">
        <v>1771</v>
      </c>
    </row>
    <row r="39" spans="2:21" x14ac:dyDescent="0.2">
      <c r="B39" s="37"/>
      <c r="D39" s="30" t="s">
        <v>9</v>
      </c>
      <c r="E39" s="64">
        <v>1825.7</v>
      </c>
      <c r="F39" s="64">
        <v>1834</v>
      </c>
      <c r="G39" s="64">
        <v>1850</v>
      </c>
      <c r="H39" s="64">
        <v>1872</v>
      </c>
      <c r="I39" s="64">
        <v>1884.6899999999996</v>
      </c>
      <c r="K39" s="30" t="s">
        <v>50</v>
      </c>
      <c r="L39" s="64">
        <v>1271</v>
      </c>
      <c r="M39" s="64">
        <v>1293</v>
      </c>
      <c r="N39" s="64">
        <v>1307</v>
      </c>
      <c r="O39" s="64">
        <v>1324</v>
      </c>
      <c r="P39" s="64">
        <v>1338.4700000000003</v>
      </c>
    </row>
    <row r="40" spans="2:21" x14ac:dyDescent="0.2">
      <c r="B40" s="38"/>
      <c r="C40" s="28"/>
      <c r="D40" s="30" t="s">
        <v>10</v>
      </c>
      <c r="E40" s="64">
        <v>1238.8</v>
      </c>
      <c r="F40" s="64">
        <v>1276</v>
      </c>
      <c r="G40" s="64">
        <v>1255</v>
      </c>
      <c r="H40" s="64">
        <v>1382</v>
      </c>
      <c r="I40" s="64">
        <v>1388.2</v>
      </c>
      <c r="K40" s="30" t="s">
        <v>10</v>
      </c>
      <c r="L40" s="64">
        <v>681.3</v>
      </c>
      <c r="M40" s="64">
        <v>686.3</v>
      </c>
      <c r="N40" s="64">
        <v>693.5</v>
      </c>
      <c r="O40" s="64">
        <v>695.6</v>
      </c>
      <c r="P40" s="64">
        <v>696.9</v>
      </c>
    </row>
    <row r="41" spans="2:21" x14ac:dyDescent="0.2">
      <c r="B41" s="38"/>
      <c r="C41" s="28"/>
      <c r="D41" s="30" t="s">
        <v>11</v>
      </c>
      <c r="E41" s="64">
        <v>920.5</v>
      </c>
      <c r="F41" s="64">
        <v>961.9</v>
      </c>
      <c r="G41" s="64">
        <v>966.11</v>
      </c>
      <c r="H41" s="64">
        <v>971.08600000000001</v>
      </c>
      <c r="I41" s="64">
        <v>980</v>
      </c>
      <c r="K41" s="30" t="s">
        <v>58</v>
      </c>
      <c r="L41" s="64">
        <v>639.9</v>
      </c>
      <c r="M41" s="64">
        <v>647</v>
      </c>
      <c r="N41" s="64">
        <v>652.82299999999998</v>
      </c>
      <c r="O41" s="64">
        <v>658</v>
      </c>
      <c r="P41" s="64">
        <v>666</v>
      </c>
    </row>
    <row r="42" spans="2:21" x14ac:dyDescent="0.2">
      <c r="B42" s="37"/>
      <c r="D42" s="30" t="s">
        <v>12</v>
      </c>
      <c r="E42" s="64">
        <v>1595.3710000000001</v>
      </c>
      <c r="F42" s="64">
        <v>1607</v>
      </c>
      <c r="G42" s="64">
        <v>1627.8</v>
      </c>
      <c r="H42" s="64">
        <v>1638.99</v>
      </c>
      <c r="I42" s="64">
        <v>1657.5800000000002</v>
      </c>
      <c r="K42" s="30" t="s">
        <v>49</v>
      </c>
      <c r="L42" s="64">
        <v>1188.5</v>
      </c>
      <c r="M42" s="64">
        <v>1204</v>
      </c>
      <c r="N42" s="64">
        <v>1209.42</v>
      </c>
      <c r="O42" s="64">
        <v>1223.99</v>
      </c>
      <c r="P42" s="64">
        <v>1234.32</v>
      </c>
    </row>
    <row r="43" spans="2:21" x14ac:dyDescent="0.2">
      <c r="B43" s="37"/>
      <c r="D43" s="30" t="s">
        <v>13</v>
      </c>
      <c r="E43" s="64">
        <v>705</v>
      </c>
      <c r="F43" s="64">
        <v>706</v>
      </c>
      <c r="G43" s="64">
        <v>712</v>
      </c>
      <c r="H43" s="64">
        <v>743</v>
      </c>
      <c r="I43" s="64">
        <v>747</v>
      </c>
      <c r="K43" s="30" t="s">
        <v>57</v>
      </c>
      <c r="L43" s="64">
        <v>478</v>
      </c>
      <c r="M43" s="64">
        <v>480</v>
      </c>
      <c r="N43" s="64">
        <v>500</v>
      </c>
      <c r="O43" s="64">
        <v>506</v>
      </c>
      <c r="P43" s="64">
        <v>511</v>
      </c>
    </row>
    <row r="44" spans="2:21" x14ac:dyDescent="0.2">
      <c r="B44" s="37"/>
      <c r="D44" s="30" t="s">
        <v>14</v>
      </c>
      <c r="E44" s="64">
        <v>1960</v>
      </c>
      <c r="F44" s="64">
        <v>1970</v>
      </c>
      <c r="G44" s="64">
        <v>1973</v>
      </c>
      <c r="H44" s="64">
        <v>1976.4</v>
      </c>
      <c r="I44" s="64">
        <v>1980</v>
      </c>
      <c r="K44" s="30" t="s">
        <v>48</v>
      </c>
      <c r="L44" s="64">
        <v>929.9</v>
      </c>
      <c r="M44" s="64">
        <v>936.61</v>
      </c>
      <c r="N44" s="64">
        <v>941</v>
      </c>
      <c r="O44" s="64">
        <v>944.9</v>
      </c>
      <c r="P44" s="64">
        <v>950.37</v>
      </c>
    </row>
    <row r="45" spans="2:21" x14ac:dyDescent="0.2">
      <c r="B45" s="37"/>
      <c r="D45" s="30" t="s">
        <v>15</v>
      </c>
      <c r="E45" s="64">
        <v>1961</v>
      </c>
      <c r="F45" s="64">
        <v>2019.5</v>
      </c>
      <c r="G45" s="64">
        <v>2123</v>
      </c>
      <c r="H45" s="64">
        <v>2293</v>
      </c>
      <c r="I45" s="64">
        <v>2394</v>
      </c>
      <c r="K45" s="30" t="s">
        <v>59</v>
      </c>
      <c r="L45" s="64">
        <v>1257</v>
      </c>
      <c r="M45" s="64">
        <v>1284.5</v>
      </c>
      <c r="N45" s="64">
        <v>1350.4</v>
      </c>
      <c r="O45" s="64">
        <v>1400</v>
      </c>
      <c r="P45" s="64">
        <v>1481</v>
      </c>
    </row>
    <row r="46" spans="2:21" x14ac:dyDescent="0.2">
      <c r="B46" s="37"/>
      <c r="D46" s="30" t="s">
        <v>16</v>
      </c>
      <c r="E46" s="64">
        <v>450.52000000000004</v>
      </c>
      <c r="F46" s="64">
        <v>455.35</v>
      </c>
      <c r="G46" s="64">
        <v>458.91</v>
      </c>
      <c r="H46" s="64">
        <v>468</v>
      </c>
      <c r="I46" s="64">
        <v>481</v>
      </c>
      <c r="K46" s="30" t="s">
        <v>62</v>
      </c>
      <c r="L46" s="64">
        <v>357.3</v>
      </c>
      <c r="M46" s="64">
        <v>362.97</v>
      </c>
      <c r="N46" s="64">
        <v>368.33</v>
      </c>
      <c r="O46" s="64">
        <v>376</v>
      </c>
      <c r="P46" s="64">
        <v>385.8</v>
      </c>
    </row>
    <row r="47" spans="2:21" x14ac:dyDescent="0.2">
      <c r="B47" s="37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</row>
    <row r="48" spans="2:21" x14ac:dyDescent="0.2">
      <c r="B48" s="37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</row>
    <row r="49" spans="2:21" x14ac:dyDescent="0.2">
      <c r="B49" s="37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</row>
    <row r="50" spans="2:21" hidden="1" x14ac:dyDescent="0.2">
      <c r="B50" s="37"/>
      <c r="D50" s="17"/>
      <c r="E50" s="17"/>
      <c r="F50" s="17"/>
      <c r="G50" s="17"/>
      <c r="H50" s="17"/>
      <c r="I50" s="17"/>
    </row>
    <row r="51" spans="2:21" hidden="1" x14ac:dyDescent="0.2">
      <c r="B51" s="37"/>
      <c r="D51" s="17"/>
      <c r="E51" s="17"/>
      <c r="F51" s="17"/>
      <c r="G51" s="17"/>
      <c r="H51" s="17"/>
      <c r="I51" s="17"/>
    </row>
    <row r="52" spans="2:21" hidden="1" x14ac:dyDescent="0.2">
      <c r="B52" s="37"/>
      <c r="D52" s="17"/>
      <c r="E52" s="17"/>
      <c r="F52" s="17"/>
      <c r="G52" s="17"/>
      <c r="H52" s="17"/>
      <c r="I52" s="17"/>
    </row>
    <row r="53" spans="2:21" hidden="1" x14ac:dyDescent="0.2">
      <c r="B53" s="37"/>
      <c r="D53" s="17"/>
      <c r="E53" s="17"/>
      <c r="F53" s="17"/>
      <c r="G53" s="17"/>
      <c r="H53" s="17"/>
      <c r="I53" s="17"/>
    </row>
    <row r="54" spans="2:21" hidden="1" x14ac:dyDescent="0.2">
      <c r="B54" s="37"/>
      <c r="D54" s="17"/>
      <c r="E54" s="17"/>
      <c r="F54" s="17"/>
      <c r="G54" s="17"/>
      <c r="H54" s="17"/>
      <c r="I54" s="17"/>
    </row>
    <row r="55" spans="2:21" hidden="1" x14ac:dyDescent="0.2">
      <c r="B55" s="37"/>
      <c r="D55" s="17"/>
      <c r="E55" s="17"/>
      <c r="F55" s="17"/>
      <c r="G55" s="17"/>
      <c r="H55" s="17"/>
      <c r="I55" s="17"/>
    </row>
    <row r="56" spans="2:21" hidden="1" x14ac:dyDescent="0.2">
      <c r="B56" s="37"/>
      <c r="D56" s="17"/>
      <c r="E56" s="17"/>
      <c r="F56" s="17"/>
      <c r="G56" s="17"/>
      <c r="H56" s="17"/>
      <c r="I56" s="17"/>
    </row>
    <row r="57" spans="2:21" hidden="1" x14ac:dyDescent="0.2">
      <c r="B57" s="37"/>
      <c r="D57" s="17"/>
      <c r="E57" s="17"/>
      <c r="F57" s="17"/>
      <c r="G57" s="17"/>
      <c r="H57" s="17"/>
      <c r="I57" s="17"/>
    </row>
    <row r="58" spans="2:21" hidden="1" x14ac:dyDescent="0.2">
      <c r="B58" s="37"/>
      <c r="D58" s="17"/>
      <c r="E58" s="17"/>
      <c r="F58" s="17"/>
      <c r="G58" s="17"/>
      <c r="H58" s="17"/>
      <c r="I58" s="17"/>
    </row>
    <row r="59" spans="2:21" hidden="1" x14ac:dyDescent="0.2">
      <c r="B59" s="37"/>
      <c r="D59" s="17"/>
      <c r="E59" s="17"/>
      <c r="F59" s="17"/>
      <c r="G59" s="17"/>
      <c r="H59" s="17"/>
      <c r="I59" s="17"/>
    </row>
    <row r="60" spans="2:21" hidden="1" x14ac:dyDescent="0.2">
      <c r="B60" s="37"/>
      <c r="D60" s="17"/>
      <c r="E60" s="17"/>
      <c r="F60" s="17"/>
      <c r="G60" s="17"/>
      <c r="H60" s="17"/>
      <c r="I60" s="17"/>
    </row>
    <row r="61" spans="2:21" hidden="1" x14ac:dyDescent="0.2">
      <c r="B61" s="37"/>
      <c r="D61" s="17"/>
      <c r="E61" s="17"/>
      <c r="F61" s="17"/>
      <c r="G61" s="17"/>
      <c r="H61" s="17"/>
      <c r="I61" s="17"/>
    </row>
    <row r="62" spans="2:21" hidden="1" x14ac:dyDescent="0.2">
      <c r="B62" s="37"/>
      <c r="D62" s="17"/>
      <c r="E62" s="17"/>
      <c r="F62" s="17"/>
      <c r="G62" s="17"/>
      <c r="H62" s="17"/>
      <c r="I62" s="17"/>
    </row>
    <row r="63" spans="2:21" hidden="1" x14ac:dyDescent="0.2">
      <c r="B63" s="37"/>
      <c r="D63" s="17"/>
      <c r="E63" s="17"/>
      <c r="F63" s="17"/>
      <c r="G63" s="17"/>
      <c r="H63" s="17"/>
      <c r="I63" s="17"/>
    </row>
    <row r="64" spans="2:21" hidden="1" x14ac:dyDescent="0.2">
      <c r="B64" s="37"/>
      <c r="D64" s="17"/>
      <c r="E64" s="17"/>
      <c r="F64" s="17"/>
      <c r="G64" s="17"/>
      <c r="H64" s="17"/>
      <c r="I64" s="17"/>
    </row>
    <row r="65" spans="2:9" hidden="1" x14ac:dyDescent="0.2">
      <c r="B65" s="37"/>
      <c r="D65" s="17"/>
      <c r="E65" s="17"/>
      <c r="F65" s="17"/>
      <c r="G65" s="17"/>
      <c r="H65" s="17"/>
      <c r="I65" s="17"/>
    </row>
    <row r="66" spans="2:9" hidden="1" x14ac:dyDescent="0.2">
      <c r="B66" s="37"/>
      <c r="D66" s="17"/>
      <c r="E66" s="17"/>
      <c r="F66" s="17"/>
      <c r="G66" s="17"/>
      <c r="H66" s="17"/>
      <c r="I66" s="17"/>
    </row>
    <row r="67" spans="2:9" hidden="1" x14ac:dyDescent="0.2">
      <c r="B67" s="37"/>
      <c r="D67" s="17"/>
      <c r="E67" s="17"/>
      <c r="F67" s="17"/>
      <c r="G67" s="17"/>
      <c r="H67" s="17"/>
      <c r="I67" s="17"/>
    </row>
    <row r="68" spans="2:9" hidden="1" x14ac:dyDescent="0.2">
      <c r="B68" s="37"/>
      <c r="D68" s="17"/>
      <c r="E68" s="17"/>
      <c r="F68" s="17"/>
      <c r="G68" s="17"/>
      <c r="H68" s="17"/>
      <c r="I68" s="17"/>
    </row>
    <row r="69" spans="2:9" hidden="1" x14ac:dyDescent="0.2">
      <c r="B69" s="37"/>
    </row>
    <row r="70" spans="2:9" hidden="1" x14ac:dyDescent="0.2">
      <c r="B70" s="37"/>
    </row>
    <row r="71" spans="2:9" hidden="1" x14ac:dyDescent="0.2">
      <c r="B71" s="37"/>
    </row>
    <row r="72" spans="2:9" hidden="1" x14ac:dyDescent="0.2">
      <c r="B72" s="37"/>
    </row>
    <row r="73" spans="2:9" hidden="1" x14ac:dyDescent="0.2">
      <c r="B73" s="37"/>
    </row>
    <row r="74" spans="2:9" hidden="1" x14ac:dyDescent="0.2">
      <c r="B74" s="37"/>
    </row>
    <row r="75" spans="2:9" hidden="1" x14ac:dyDescent="0.2">
      <c r="B75" s="37"/>
    </row>
    <row r="76" spans="2:9" hidden="1" x14ac:dyDescent="0.2">
      <c r="B76" s="37"/>
    </row>
    <row r="77" spans="2:9" hidden="1" x14ac:dyDescent="0.2">
      <c r="B77" s="37"/>
    </row>
    <row r="78" spans="2:9" hidden="1" x14ac:dyDescent="0.2">
      <c r="B78" s="37"/>
    </row>
    <row r="79" spans="2:9" hidden="1" x14ac:dyDescent="0.2">
      <c r="B79" s="37"/>
    </row>
    <row r="80" spans="2:9" hidden="1" x14ac:dyDescent="0.2">
      <c r="B80" s="37"/>
    </row>
    <row r="81" spans="2:2" hidden="1" x14ac:dyDescent="0.2">
      <c r="B81" s="37"/>
    </row>
    <row r="82" spans="2:2" hidden="1" x14ac:dyDescent="0.2">
      <c r="B82" s="37"/>
    </row>
    <row r="83" spans="2:2" hidden="1" x14ac:dyDescent="0.2">
      <c r="B83" s="37"/>
    </row>
    <row r="84" spans="2:2" hidden="1" x14ac:dyDescent="0.2">
      <c r="B84" s="37"/>
    </row>
    <row r="85" spans="2:2" hidden="1" x14ac:dyDescent="0.2">
      <c r="B85" s="37"/>
    </row>
    <row r="86" spans="2:2" hidden="1" x14ac:dyDescent="0.2">
      <c r="B86" s="37"/>
    </row>
    <row r="87" spans="2:2" hidden="1" x14ac:dyDescent="0.2">
      <c r="B87" s="37"/>
    </row>
    <row r="88" spans="2:2" hidden="1" x14ac:dyDescent="0.2">
      <c r="B88" s="37"/>
    </row>
    <row r="89" spans="2:2" hidden="1" x14ac:dyDescent="0.2">
      <c r="B89" s="37"/>
    </row>
    <row r="90" spans="2:2" hidden="1" x14ac:dyDescent="0.2">
      <c r="B90" s="37"/>
    </row>
    <row r="91" spans="2:2" hidden="1" x14ac:dyDescent="0.2">
      <c r="B91" s="37"/>
    </row>
    <row r="92" spans="2:2" hidden="1" x14ac:dyDescent="0.2">
      <c r="B92" s="37"/>
    </row>
    <row r="93" spans="2:2" hidden="1" x14ac:dyDescent="0.2">
      <c r="B93" s="37"/>
    </row>
    <row r="94" spans="2:2" hidden="1" x14ac:dyDescent="0.2">
      <c r="B94" s="37"/>
    </row>
    <row r="95" spans="2:2" hidden="1" x14ac:dyDescent="0.2">
      <c r="B95" s="37"/>
    </row>
    <row r="96" spans="2:2" hidden="1" x14ac:dyDescent="0.2">
      <c r="B96" s="37"/>
    </row>
    <row r="97" spans="2:2" hidden="1" x14ac:dyDescent="0.2">
      <c r="B97" s="37"/>
    </row>
    <row r="98" spans="2:2" hidden="1" x14ac:dyDescent="0.2">
      <c r="B98" s="37"/>
    </row>
    <row r="99" spans="2:2" hidden="1" x14ac:dyDescent="0.2">
      <c r="B99" s="37"/>
    </row>
    <row r="100" spans="2:2" hidden="1" x14ac:dyDescent="0.2">
      <c r="B100" s="37"/>
    </row>
    <row r="101" spans="2:2" hidden="1" x14ac:dyDescent="0.2">
      <c r="B101" s="37"/>
    </row>
    <row r="102" spans="2:2" hidden="1" x14ac:dyDescent="0.2">
      <c r="B102" s="37"/>
    </row>
    <row r="103" spans="2:2" hidden="1" x14ac:dyDescent="0.2">
      <c r="B103" s="37"/>
    </row>
    <row r="104" spans="2:2" hidden="1" x14ac:dyDescent="0.2">
      <c r="B104" s="37"/>
    </row>
    <row r="105" spans="2:2" hidden="1" x14ac:dyDescent="0.2">
      <c r="B105" s="37"/>
    </row>
    <row r="106" spans="2:2" hidden="1" x14ac:dyDescent="0.2">
      <c r="B106" s="37"/>
    </row>
    <row r="107" spans="2:2" hidden="1" x14ac:dyDescent="0.2">
      <c r="B107" s="37"/>
    </row>
    <row r="108" spans="2:2" hidden="1" x14ac:dyDescent="0.2">
      <c r="B108" s="37"/>
    </row>
    <row r="109" spans="2:2" hidden="1" x14ac:dyDescent="0.2">
      <c r="B109" s="37"/>
    </row>
    <row r="110" spans="2:2" hidden="1" x14ac:dyDescent="0.2">
      <c r="B110" s="37"/>
    </row>
    <row r="111" spans="2:2" hidden="1" x14ac:dyDescent="0.2">
      <c r="B111" s="37"/>
    </row>
    <row r="112" spans="2:2" hidden="1" x14ac:dyDescent="0.2">
      <c r="B112" s="37"/>
    </row>
    <row r="113" spans="2:2" hidden="1" x14ac:dyDescent="0.2">
      <c r="B113" s="37"/>
    </row>
    <row r="114" spans="2:2" hidden="1" x14ac:dyDescent="0.2">
      <c r="B114" s="37"/>
    </row>
    <row r="115" spans="2:2" hidden="1" x14ac:dyDescent="0.2">
      <c r="B115" s="37"/>
    </row>
    <row r="116" spans="2:2" hidden="1" x14ac:dyDescent="0.2">
      <c r="B116" s="37"/>
    </row>
    <row r="117" spans="2:2" hidden="1" x14ac:dyDescent="0.2">
      <c r="B117" s="37"/>
    </row>
    <row r="118" spans="2:2" hidden="1" x14ac:dyDescent="0.2">
      <c r="B118" s="37"/>
    </row>
    <row r="119" spans="2:2" hidden="1" x14ac:dyDescent="0.2">
      <c r="B119" s="37"/>
    </row>
    <row r="120" spans="2:2" hidden="1" x14ac:dyDescent="0.2">
      <c r="B120" s="37"/>
    </row>
    <row r="121" spans="2:2" hidden="1" x14ac:dyDescent="0.2">
      <c r="B121" s="37"/>
    </row>
    <row r="122" spans="2:2" hidden="1" x14ac:dyDescent="0.2">
      <c r="B122" s="37"/>
    </row>
    <row r="123" spans="2:2" hidden="1" x14ac:dyDescent="0.2">
      <c r="B123" s="37"/>
    </row>
    <row r="124" spans="2:2" hidden="1" x14ac:dyDescent="0.2">
      <c r="B124" s="37"/>
    </row>
    <row r="125" spans="2:2" hidden="1" x14ac:dyDescent="0.2">
      <c r="B125" s="37"/>
    </row>
    <row r="126" spans="2:2" x14ac:dyDescent="0.2"/>
  </sheetData>
  <pageMargins left="0.16" right="0.17" top="0.14000000000000001" bottom="0.18" header="0.11" footer="0.1400000000000000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8" tint="0.79998168889431442"/>
    <pageSetUpPr autoPageBreaks="0" fitToPage="1"/>
  </sheetPr>
  <dimension ref="A1:Z306"/>
  <sheetViews>
    <sheetView showGridLines="0" zoomScaleNormal="100" zoomScalePageLayoutView="85" workbookViewId="0">
      <pane ySplit="5" topLeftCell="A6" activePane="bottomLeft" state="frozen"/>
      <selection pane="bottomLeft" activeCell="G1" sqref="G1"/>
    </sheetView>
  </sheetViews>
  <sheetFormatPr defaultColWidth="0" defaultRowHeight="15" zeroHeight="1" x14ac:dyDescent="0.25"/>
  <cols>
    <col min="1" max="1" width="1.83203125" style="34" customWidth="1"/>
    <col min="2" max="2" width="10.6640625" style="65" customWidth="1"/>
    <col min="3" max="3" width="2.83203125" style="35" customWidth="1"/>
    <col min="4" max="4" width="27.1640625" style="52" customWidth="1"/>
    <col min="5" max="8" width="16.5" style="45" customWidth="1"/>
    <col min="9" max="9" width="15" style="45" customWidth="1"/>
    <col min="10" max="10" width="3.5" style="34" customWidth="1"/>
    <col min="11" max="26" width="9.33203125" style="34" customWidth="1"/>
    <col min="27" max="16384" width="9.33203125" style="34" hidden="1"/>
  </cols>
  <sheetData>
    <row r="1" spans="2:9" s="12" customFormat="1" ht="12.75" x14ac:dyDescent="0.2">
      <c r="B1" s="58"/>
      <c r="C1" s="13"/>
      <c r="D1" s="14"/>
      <c r="E1" s="15"/>
      <c r="F1" s="15"/>
      <c r="G1" s="15"/>
      <c r="H1" s="15"/>
      <c r="I1" s="15"/>
    </row>
    <row r="2" spans="2:9" s="12" customFormat="1" ht="16.5" customHeight="1" x14ac:dyDescent="0.2">
      <c r="B2" s="60"/>
      <c r="D2" s="21" t="s">
        <v>123</v>
      </c>
      <c r="E2" s="15"/>
      <c r="F2" s="15"/>
      <c r="G2" s="15"/>
      <c r="H2" s="15"/>
      <c r="I2" s="15"/>
    </row>
    <row r="3" spans="2:9" s="12" customFormat="1" ht="12" customHeight="1" x14ac:dyDescent="0.2">
      <c r="B3" s="60"/>
      <c r="D3" s="22" t="str">
        <f>'1. Introduction'!D3</f>
        <v>2019-20 Water Performance Report</v>
      </c>
      <c r="E3" s="15"/>
      <c r="F3" s="15"/>
      <c r="G3" s="15"/>
      <c r="H3" s="15"/>
      <c r="I3" s="15"/>
    </row>
    <row r="4" spans="2:9" s="12" customFormat="1" ht="11.25" customHeight="1" x14ac:dyDescent="0.2">
      <c r="B4" s="60"/>
      <c r="D4" s="22" t="s">
        <v>118</v>
      </c>
      <c r="E4" s="15"/>
      <c r="F4" s="15"/>
      <c r="G4" s="15"/>
      <c r="H4" s="15"/>
      <c r="I4" s="15"/>
    </row>
    <row r="5" spans="2:9" s="12" customFormat="1" ht="12.75" x14ac:dyDescent="0.2">
      <c r="B5" s="58"/>
      <c r="C5" s="13"/>
      <c r="D5" s="14"/>
      <c r="E5" s="15"/>
      <c r="F5" s="15"/>
      <c r="G5" s="15"/>
      <c r="H5" s="15"/>
      <c r="I5" s="15"/>
    </row>
    <row r="6" spans="2:9" ht="6.75" customHeight="1" x14ac:dyDescent="0.25"/>
    <row r="7" spans="2:9" x14ac:dyDescent="0.25">
      <c r="B7" s="95"/>
      <c r="D7" s="110" t="s">
        <v>105</v>
      </c>
      <c r="E7" s="40"/>
      <c r="F7" s="40"/>
      <c r="G7" s="40"/>
      <c r="H7" s="40"/>
      <c r="I7" s="40"/>
    </row>
    <row r="8" spans="2:9" x14ac:dyDescent="0.25">
      <c r="B8" s="95"/>
      <c r="D8" s="32"/>
      <c r="E8" s="40"/>
      <c r="F8" s="40"/>
      <c r="G8" s="40"/>
      <c r="H8" s="40"/>
      <c r="I8" s="40"/>
    </row>
    <row r="9" spans="2:9" x14ac:dyDescent="0.25">
      <c r="B9" s="95"/>
      <c r="D9" s="23" t="s">
        <v>0</v>
      </c>
      <c r="E9" s="49" t="str">
        <f>+'2. Victorian water industry'!$E$9</f>
        <v>2015-16</v>
      </c>
      <c r="F9" s="49" t="str">
        <f>+'2. Victorian water industry'!$F$9</f>
        <v>2016-17</v>
      </c>
      <c r="G9" s="49" t="str">
        <f>+'2. Victorian water industry'!$G$9</f>
        <v>2017-18</v>
      </c>
      <c r="H9" s="49" t="str">
        <f>+'2. Victorian water industry'!$H$9</f>
        <v>2018-19</v>
      </c>
      <c r="I9" s="49" t="str">
        <f>+'2. Victorian water industry'!$I$9</f>
        <v>2019-20</v>
      </c>
    </row>
    <row r="10" spans="2:9" x14ac:dyDescent="0.25">
      <c r="B10" s="95"/>
      <c r="D10" s="30" t="str">
        <f ca="1">'[1]Chapter 3'!S7</f>
        <v xml:space="preserve">Lower Murray </v>
      </c>
      <c r="E10" s="63">
        <v>503.72318622762668</v>
      </c>
      <c r="F10" s="55">
        <v>434.25148890092044</v>
      </c>
      <c r="G10" s="55">
        <v>492.26441631504923</v>
      </c>
      <c r="H10" s="55">
        <v>518.55575807787898</v>
      </c>
      <c r="I10" s="55">
        <v>488.97505832867802</v>
      </c>
    </row>
    <row r="11" spans="2:9" x14ac:dyDescent="0.25">
      <c r="B11" s="95"/>
      <c r="D11" s="30" t="str">
        <f ca="1">'[1]Chapter 3'!S8</f>
        <v xml:space="preserve">Goulburn Valley </v>
      </c>
      <c r="E11" s="64">
        <v>287.39677546205269</v>
      </c>
      <c r="F11" s="56">
        <v>241.72706604745156</v>
      </c>
      <c r="G11" s="56">
        <v>263.62139602557721</v>
      </c>
      <c r="H11" s="56">
        <v>285.15720663866023</v>
      </c>
      <c r="I11" s="56">
        <v>260.84937207401356</v>
      </c>
    </row>
    <row r="12" spans="2:9" x14ac:dyDescent="0.25">
      <c r="B12" s="95"/>
      <c r="D12" s="30" t="str">
        <f ca="1">'[1]Chapter 3'!S9</f>
        <v>GWMWater</v>
      </c>
      <c r="E12" s="64">
        <v>254.25290773289731</v>
      </c>
      <c r="F12" s="56">
        <v>209.59496948400221</v>
      </c>
      <c r="G12" s="56">
        <v>235.60454669663227</v>
      </c>
      <c r="H12" s="56">
        <v>246.44704501265636</v>
      </c>
      <c r="I12" s="56">
        <v>240.72164571762642</v>
      </c>
    </row>
    <row r="13" spans="2:9" x14ac:dyDescent="0.25">
      <c r="B13" s="95"/>
      <c r="D13" s="30" t="str">
        <f ca="1">'[1]Chapter 3'!S10</f>
        <v xml:space="preserve">North East </v>
      </c>
      <c r="E13" s="64">
        <v>213.59287949748074</v>
      </c>
      <c r="F13" s="56">
        <v>198.0683734478001</v>
      </c>
      <c r="G13" s="56">
        <v>208.3758790511624</v>
      </c>
      <c r="H13" s="56">
        <v>223.78969067805568</v>
      </c>
      <c r="I13" s="56">
        <v>213.78276982011994</v>
      </c>
    </row>
    <row r="14" spans="2:9" x14ac:dyDescent="0.25">
      <c r="B14" s="95"/>
      <c r="D14" s="30" t="str">
        <f ca="1">'[1]Chapter 3'!S11</f>
        <v xml:space="preserve">Coliban </v>
      </c>
      <c r="E14" s="64">
        <v>210.45421013805461</v>
      </c>
      <c r="F14" s="56">
        <v>185.04597923135205</v>
      </c>
      <c r="G14" s="56">
        <v>200.39505450288974</v>
      </c>
      <c r="H14" s="56">
        <v>209.7424089797093</v>
      </c>
      <c r="I14" s="56">
        <v>194.24714904213474</v>
      </c>
    </row>
    <row r="15" spans="2:9" x14ac:dyDescent="0.25">
      <c r="B15" s="95"/>
      <c r="D15" s="30" t="str">
        <f ca="1">'[1]Chapter 3'!S12</f>
        <v xml:space="preserve">Western </v>
      </c>
      <c r="E15" s="64">
        <v>193.15831902141531</v>
      </c>
      <c r="F15" s="56">
        <v>179.03176697452554</v>
      </c>
      <c r="G15" s="56">
        <v>184.14198120075713</v>
      </c>
      <c r="H15" s="56">
        <v>189.16123853919055</v>
      </c>
      <c r="I15" s="56">
        <v>178.06956420753127</v>
      </c>
    </row>
    <row r="16" spans="2:9" x14ac:dyDescent="0.25">
      <c r="B16" s="95"/>
      <c r="D16" s="30" t="str">
        <f ca="1">'[1]Chapter 3'!S13</f>
        <v xml:space="preserve">Gippsland </v>
      </c>
      <c r="E16" s="64">
        <v>170.42537735087578</v>
      </c>
      <c r="F16" s="56">
        <v>166.06858308368919</v>
      </c>
      <c r="G16" s="56">
        <v>167.8111184272411</v>
      </c>
      <c r="H16" s="56">
        <v>176.60843958619202</v>
      </c>
      <c r="I16" s="56">
        <v>160.56444882785829</v>
      </c>
    </row>
    <row r="17" spans="2:11" x14ac:dyDescent="0.25">
      <c r="B17" s="95"/>
      <c r="D17" s="30" t="str">
        <f ca="1">'[1]Chapter 3'!S14</f>
        <v xml:space="preserve">Barwon </v>
      </c>
      <c r="E17" s="64">
        <v>169.86637226507614</v>
      </c>
      <c r="F17" s="56">
        <v>157.54120285167895</v>
      </c>
      <c r="G17" s="56">
        <v>162.68408176691085</v>
      </c>
      <c r="H17" s="56">
        <v>171.11560279459835</v>
      </c>
      <c r="I17" s="56">
        <v>159.66473568066229</v>
      </c>
    </row>
    <row r="18" spans="2:11" x14ac:dyDescent="0.25">
      <c r="B18" s="95"/>
      <c r="D18" s="30" t="str">
        <f ca="1">'[1]Chapter 3'!S15</f>
        <v xml:space="preserve">East Gippsland </v>
      </c>
      <c r="E18" s="64">
        <v>146.10677982828383</v>
      </c>
      <c r="F18" s="56">
        <v>147.77318082258455</v>
      </c>
      <c r="G18" s="56">
        <v>157.42208135235077</v>
      </c>
      <c r="H18" s="56">
        <v>159.87534822229568</v>
      </c>
      <c r="I18" s="56">
        <v>152.93679605324397</v>
      </c>
    </row>
    <row r="19" spans="2:11" x14ac:dyDescent="0.25">
      <c r="B19" s="95"/>
      <c r="D19" s="30" t="str">
        <f ca="1">'[1]Chapter 3'!S16</f>
        <v xml:space="preserve">Central Highlands </v>
      </c>
      <c r="E19" s="64">
        <v>163.34641885618416</v>
      </c>
      <c r="F19" s="56">
        <v>149.60037011629947</v>
      </c>
      <c r="G19" s="56">
        <v>156.99394754539341</v>
      </c>
      <c r="H19" s="56">
        <v>161.02895711530806</v>
      </c>
      <c r="I19" s="56">
        <v>150.93259408804653</v>
      </c>
    </row>
    <row r="20" spans="2:11" x14ac:dyDescent="0.25">
      <c r="B20" s="95"/>
      <c r="D20" s="30" t="str">
        <f ca="1">'[1]Chapter 3'!S17</f>
        <v xml:space="preserve">Yarra Valley </v>
      </c>
      <c r="E20" s="64">
        <v>155.66544225497614</v>
      </c>
      <c r="F20" s="56">
        <v>147.57640782243013</v>
      </c>
      <c r="G20" s="56">
        <v>150.60012718813803</v>
      </c>
      <c r="H20" s="56">
        <v>154.76550146549323</v>
      </c>
      <c r="I20" s="56">
        <v>147.57298205015306</v>
      </c>
    </row>
    <row r="21" spans="2:11" x14ac:dyDescent="0.25">
      <c r="B21" s="95"/>
      <c r="D21" s="30" t="str">
        <f ca="1">'[1]Chapter 3'!S18</f>
        <v xml:space="preserve">City West </v>
      </c>
      <c r="E21" s="64">
        <v>149.77865034453555</v>
      </c>
      <c r="F21" s="56">
        <v>147.2194060483173</v>
      </c>
      <c r="G21" s="56">
        <v>141.6727843152259</v>
      </c>
      <c r="H21" s="56">
        <v>145.28968380857049</v>
      </c>
      <c r="I21" s="56">
        <v>144.95837838807955</v>
      </c>
    </row>
    <row r="22" spans="2:11" x14ac:dyDescent="0.25">
      <c r="B22" s="95"/>
      <c r="D22" s="30" t="str">
        <f ca="1">'[1]Chapter 3'!S19</f>
        <v xml:space="preserve">South East </v>
      </c>
      <c r="E22" s="64">
        <v>154.47594256519992</v>
      </c>
      <c r="F22" s="56">
        <v>149.57003399119765</v>
      </c>
      <c r="G22" s="56">
        <v>150.29151094500801</v>
      </c>
      <c r="H22" s="56">
        <v>147.93659382142573</v>
      </c>
      <c r="I22" s="56">
        <v>144.77990553697794</v>
      </c>
    </row>
    <row r="23" spans="2:11" x14ac:dyDescent="0.25">
      <c r="B23" s="95"/>
      <c r="D23" s="30" t="str">
        <f ca="1">'[1]Chapter 3'!S20</f>
        <v xml:space="preserve">Wannon </v>
      </c>
      <c r="E23" s="64">
        <v>152.93530406810683</v>
      </c>
      <c r="F23" s="56">
        <v>135.97227188952769</v>
      </c>
      <c r="G23" s="56">
        <v>144.06941526371796</v>
      </c>
      <c r="H23" s="56">
        <v>147.2103237000488</v>
      </c>
      <c r="I23" s="56">
        <v>141.1663438777706</v>
      </c>
    </row>
    <row r="24" spans="2:11" x14ac:dyDescent="0.25">
      <c r="B24" s="95"/>
      <c r="D24" s="30" t="str">
        <f ca="1">'[1]Chapter 3'!S21</f>
        <v xml:space="preserve">South Gippsland </v>
      </c>
      <c r="E24" s="64">
        <v>124.71478323525879</v>
      </c>
      <c r="F24" s="56">
        <v>120.19202275825283</v>
      </c>
      <c r="G24" s="56">
        <v>118.46547910117593</v>
      </c>
      <c r="H24" s="56">
        <v>119.47636197336077</v>
      </c>
      <c r="I24" s="56">
        <v>115.0188509369197</v>
      </c>
    </row>
    <row r="25" spans="2:11" x14ac:dyDescent="0.25">
      <c r="B25" s="95"/>
      <c r="D25" s="30" t="str">
        <f ca="1">'[1]Chapter 3'!S22</f>
        <v xml:space="preserve">Westernport </v>
      </c>
      <c r="E25" s="64">
        <v>77.16545990882274</v>
      </c>
      <c r="F25" s="56">
        <v>83.727344365642239</v>
      </c>
      <c r="G25" s="56">
        <v>83.629318695511785</v>
      </c>
      <c r="H25" s="56">
        <v>89.30928288605368</v>
      </c>
      <c r="I25" s="56">
        <v>87.451295689281963</v>
      </c>
    </row>
    <row r="26" spans="2:11" x14ac:dyDescent="0.25">
      <c r="B26" s="95"/>
      <c r="E26" s="46"/>
      <c r="F26" s="46"/>
      <c r="G26" s="46"/>
      <c r="H26" s="46"/>
      <c r="I26" s="46"/>
    </row>
    <row r="27" spans="2:11" x14ac:dyDescent="0.25">
      <c r="B27" s="95"/>
    </row>
    <row r="28" spans="2:11" x14ac:dyDescent="0.25">
      <c r="B28" s="95"/>
      <c r="D28" s="110" t="s">
        <v>104</v>
      </c>
      <c r="E28" s="42"/>
      <c r="F28" s="42"/>
      <c r="G28" s="42"/>
      <c r="I28" s="42"/>
      <c r="K28" s="42"/>
    </row>
    <row r="29" spans="2:11" x14ac:dyDescent="0.25">
      <c r="B29" s="95"/>
      <c r="D29" s="16"/>
      <c r="E29" s="42"/>
      <c r="F29" s="42"/>
      <c r="G29" s="42"/>
      <c r="H29" s="42"/>
      <c r="I29" s="42"/>
    </row>
    <row r="30" spans="2:11" x14ac:dyDescent="0.25">
      <c r="B30" s="95"/>
      <c r="D30" s="23" t="s">
        <v>0</v>
      </c>
      <c r="E30" s="49" t="s">
        <v>68</v>
      </c>
      <c r="F30" s="49" t="s">
        <v>69</v>
      </c>
      <c r="G30" s="49" t="s">
        <v>70</v>
      </c>
      <c r="H30" s="49" t="s">
        <v>71</v>
      </c>
      <c r="I30" s="49" t="s">
        <v>18</v>
      </c>
    </row>
    <row r="31" spans="2:11" x14ac:dyDescent="0.25">
      <c r="B31" s="95"/>
      <c r="D31" s="30" t="s">
        <v>75</v>
      </c>
      <c r="E31" s="63">
        <v>231.47</v>
      </c>
      <c r="F31" s="55">
        <v>390.32443937094712</v>
      </c>
      <c r="G31" s="55">
        <v>254.33</v>
      </c>
      <c r="H31" s="55">
        <v>90.142804812724606</v>
      </c>
      <c r="I31" s="102">
        <v>966.26724418367178</v>
      </c>
    </row>
    <row r="32" spans="2:11" x14ac:dyDescent="0.25">
      <c r="B32" s="95"/>
      <c r="D32" s="30" t="s">
        <v>76</v>
      </c>
      <c r="E32" s="64">
        <v>116.74</v>
      </c>
      <c r="F32" s="56">
        <v>381.40615181068762</v>
      </c>
      <c r="G32" s="56">
        <v>366.71</v>
      </c>
      <c r="H32" s="56">
        <v>105.40339072855836</v>
      </c>
      <c r="I32" s="55">
        <v>970.25954253924601</v>
      </c>
    </row>
    <row r="33" spans="2:9" x14ac:dyDescent="0.25">
      <c r="B33" s="95"/>
      <c r="D33" s="30" t="s">
        <v>77</v>
      </c>
      <c r="E33" s="64">
        <v>78.11</v>
      </c>
      <c r="F33" s="56">
        <v>395.70573576335482</v>
      </c>
      <c r="G33" s="56">
        <v>458.26</v>
      </c>
      <c r="H33" s="56">
        <v>123.53555242245234</v>
      </c>
      <c r="I33" s="55">
        <v>1055.6112881858071</v>
      </c>
    </row>
    <row r="34" spans="2:9" x14ac:dyDescent="0.25">
      <c r="B34" s="95"/>
      <c r="D34" s="30" t="s">
        <v>78</v>
      </c>
      <c r="E34" s="64">
        <v>149.79</v>
      </c>
      <c r="F34" s="56">
        <v>316.6950032225937</v>
      </c>
      <c r="G34" s="56">
        <v>565.34</v>
      </c>
      <c r="H34" s="56">
        <v>0</v>
      </c>
      <c r="I34" s="102">
        <v>1031.8250032225938</v>
      </c>
    </row>
    <row r="35" spans="2:9" x14ac:dyDescent="0.25">
      <c r="D35" s="30" t="s">
        <v>79</v>
      </c>
      <c r="E35" s="64">
        <v>194.81</v>
      </c>
      <c r="F35" s="56">
        <v>290.22099425062981</v>
      </c>
      <c r="G35" s="56">
        <v>746.54</v>
      </c>
      <c r="H35" s="56">
        <v>0</v>
      </c>
      <c r="I35" s="55">
        <v>1231.5709942506298</v>
      </c>
    </row>
    <row r="36" spans="2:9" x14ac:dyDescent="0.25">
      <c r="D36" s="30" t="s">
        <v>80</v>
      </c>
      <c r="E36" s="64">
        <v>227.47</v>
      </c>
      <c r="F36" s="56">
        <v>436.123699029401</v>
      </c>
      <c r="G36" s="56">
        <v>683.56</v>
      </c>
      <c r="H36" s="56">
        <v>0</v>
      </c>
      <c r="I36" s="55">
        <v>1347.153699029401</v>
      </c>
    </row>
    <row r="37" spans="2:9" x14ac:dyDescent="0.25">
      <c r="D37" s="30" t="s">
        <v>81</v>
      </c>
      <c r="E37" s="64">
        <v>207.7</v>
      </c>
      <c r="F37" s="56">
        <v>333.18810388159733</v>
      </c>
      <c r="G37" s="56">
        <v>666.2</v>
      </c>
      <c r="H37" s="56">
        <v>0</v>
      </c>
      <c r="I37" s="55">
        <v>1207.0881038815974</v>
      </c>
    </row>
    <row r="38" spans="2:9" x14ac:dyDescent="0.25">
      <c r="D38" s="30" t="s">
        <v>155</v>
      </c>
      <c r="E38" s="64">
        <v>176.9</v>
      </c>
      <c r="F38" s="56">
        <v>333.07489264850926</v>
      </c>
      <c r="G38" s="56">
        <v>812.71</v>
      </c>
      <c r="H38" s="56">
        <v>0</v>
      </c>
      <c r="I38" s="55">
        <v>1322.6848926485093</v>
      </c>
    </row>
    <row r="39" spans="2:9" x14ac:dyDescent="0.25">
      <c r="D39" s="30" t="s">
        <v>82</v>
      </c>
      <c r="E39" s="64">
        <v>168.27</v>
      </c>
      <c r="F39" s="56">
        <v>302.08965779891508</v>
      </c>
      <c r="G39" s="56">
        <v>437.02</v>
      </c>
      <c r="H39" s="56">
        <v>0</v>
      </c>
      <c r="I39" s="55">
        <v>907.3796577989151</v>
      </c>
    </row>
    <row r="40" spans="2:9" x14ac:dyDescent="0.25">
      <c r="D40" s="30" t="s">
        <v>10</v>
      </c>
      <c r="E40" s="64">
        <v>455.45</v>
      </c>
      <c r="F40" s="56">
        <v>428.72525102309265</v>
      </c>
      <c r="G40" s="56">
        <v>496.91</v>
      </c>
      <c r="H40" s="56">
        <v>0</v>
      </c>
      <c r="I40" s="102">
        <v>1381.0852510230927</v>
      </c>
    </row>
    <row r="41" spans="2:9" x14ac:dyDescent="0.25">
      <c r="D41" s="30" t="s">
        <v>83</v>
      </c>
      <c r="E41" s="64">
        <v>207.05</v>
      </c>
      <c r="F41" s="56">
        <v>289.56718773619008</v>
      </c>
      <c r="G41" s="56">
        <v>488.78</v>
      </c>
      <c r="H41" s="56">
        <v>0</v>
      </c>
      <c r="I41" s="102">
        <v>985.39718773619006</v>
      </c>
    </row>
    <row r="42" spans="2:9" x14ac:dyDescent="0.25">
      <c r="D42" s="30" t="s">
        <v>84</v>
      </c>
      <c r="E42" s="64">
        <v>207.82</v>
      </c>
      <c r="F42" s="56">
        <v>490.63145673717526</v>
      </c>
      <c r="G42" s="56">
        <v>239.97</v>
      </c>
      <c r="H42" s="56">
        <v>0</v>
      </c>
      <c r="I42" s="55">
        <v>938.42145673717528</v>
      </c>
    </row>
    <row r="43" spans="2:9" x14ac:dyDescent="0.25">
      <c r="D43" s="30" t="s">
        <v>85</v>
      </c>
      <c r="E43" s="64">
        <v>305.77999999999997</v>
      </c>
      <c r="F43" s="56">
        <v>212.577840301615</v>
      </c>
      <c r="G43" s="56">
        <v>474.56</v>
      </c>
      <c r="H43" s="56">
        <v>0</v>
      </c>
      <c r="I43" s="55">
        <v>992.91784030161489</v>
      </c>
    </row>
    <row r="44" spans="2:9" x14ac:dyDescent="0.25">
      <c r="D44" s="30" t="s">
        <v>86</v>
      </c>
      <c r="E44" s="64">
        <v>127.12</v>
      </c>
      <c r="F44" s="56">
        <v>240.73842143443022</v>
      </c>
      <c r="G44" s="56">
        <v>730.08</v>
      </c>
      <c r="H44" s="56">
        <v>0</v>
      </c>
      <c r="I44" s="55">
        <v>1097.9384214344302</v>
      </c>
    </row>
    <row r="45" spans="2:9" x14ac:dyDescent="0.25">
      <c r="D45" s="30" t="s">
        <v>87</v>
      </c>
      <c r="E45" s="64">
        <v>131.09</v>
      </c>
      <c r="F45" s="56">
        <v>341.82508968440612</v>
      </c>
      <c r="G45" s="56">
        <v>540.88</v>
      </c>
      <c r="H45" s="56">
        <v>0</v>
      </c>
      <c r="I45" s="55">
        <v>1013.7950896844061</v>
      </c>
    </row>
    <row r="46" spans="2:9" x14ac:dyDescent="0.25">
      <c r="D46" s="30" t="s">
        <v>88</v>
      </c>
      <c r="E46" s="64">
        <v>391.48</v>
      </c>
      <c r="F46" s="56">
        <v>176.24934133217889</v>
      </c>
      <c r="G46" s="56">
        <v>604.65</v>
      </c>
      <c r="H46" s="56">
        <v>0</v>
      </c>
      <c r="I46" s="55">
        <v>1172.3793413321789</v>
      </c>
    </row>
    <row r="47" spans="2:9" x14ac:dyDescent="0.25"/>
    <row r="48" spans="2:9" x14ac:dyDescent="0.25"/>
    <row r="49" spans="2:11" x14ac:dyDescent="0.25">
      <c r="B49" s="95"/>
      <c r="D49" s="110" t="s">
        <v>103</v>
      </c>
      <c r="J49" s="45"/>
    </row>
    <row r="50" spans="2:11" x14ac:dyDescent="0.25">
      <c r="D50" s="32"/>
      <c r="J50" s="45"/>
    </row>
    <row r="51" spans="2:11" x14ac:dyDescent="0.25">
      <c r="D51" s="23" t="s">
        <v>0</v>
      </c>
      <c r="E51" s="49" t="str">
        <f>+'2. Victorian water industry'!$E$9</f>
        <v>2015-16</v>
      </c>
      <c r="F51" s="49" t="str">
        <f>+'2. Victorian water industry'!$F$9</f>
        <v>2016-17</v>
      </c>
      <c r="G51" s="49" t="str">
        <f>+'2. Victorian water industry'!$G$9</f>
        <v>2017-18</v>
      </c>
      <c r="H51" s="49" t="str">
        <f>+'2. Victorian water industry'!$H$9</f>
        <v>2018-19</v>
      </c>
      <c r="I51" s="49" t="str">
        <f>+'2. Victorian water industry'!$I$9</f>
        <v>2019-20</v>
      </c>
      <c r="J51" s="45"/>
    </row>
    <row r="52" spans="2:11" x14ac:dyDescent="0.25">
      <c r="D52" s="30" t="s">
        <v>10</v>
      </c>
      <c r="E52" s="55">
        <v>1359</v>
      </c>
      <c r="F52" s="55">
        <v>1301</v>
      </c>
      <c r="G52" s="55">
        <v>1374</v>
      </c>
      <c r="H52" s="55">
        <v>1389.6227235041638</v>
      </c>
      <c r="I52" s="102">
        <v>1381.0852510230927</v>
      </c>
      <c r="K52" s="46"/>
    </row>
    <row r="53" spans="2:11" x14ac:dyDescent="0.25">
      <c r="D53" s="30" t="s">
        <v>55</v>
      </c>
      <c r="E53" s="56">
        <v>1342</v>
      </c>
      <c r="F53" s="56">
        <v>1305</v>
      </c>
      <c r="G53" s="56">
        <v>1366</v>
      </c>
      <c r="H53" s="56">
        <v>1388.1930292128363</v>
      </c>
      <c r="I53" s="56">
        <v>1347.153699029401</v>
      </c>
      <c r="J53" s="45"/>
      <c r="K53" s="46"/>
    </row>
    <row r="54" spans="2:11" x14ac:dyDescent="0.25">
      <c r="D54" s="30" t="s">
        <v>51</v>
      </c>
      <c r="E54" s="56">
        <v>1249</v>
      </c>
      <c r="F54" s="56">
        <v>1258</v>
      </c>
      <c r="G54" s="56">
        <v>1290</v>
      </c>
      <c r="H54" s="56">
        <v>1351.9327975208523</v>
      </c>
      <c r="I54" s="56">
        <v>1322.6848926485093</v>
      </c>
      <c r="J54" s="45"/>
      <c r="K54" s="46"/>
    </row>
    <row r="55" spans="2:11" x14ac:dyDescent="0.25">
      <c r="D55" s="30" t="s">
        <v>53</v>
      </c>
      <c r="E55" s="56">
        <v>1225</v>
      </c>
      <c r="F55" s="94">
        <v>1212</v>
      </c>
      <c r="G55" s="56">
        <v>1248</v>
      </c>
      <c r="H55" s="56">
        <v>1265.8365802701924</v>
      </c>
      <c r="I55" s="94">
        <v>1231.5709942506298</v>
      </c>
      <c r="J55" s="45"/>
      <c r="K55" s="46"/>
    </row>
    <row r="56" spans="2:11" x14ac:dyDescent="0.25">
      <c r="D56" s="30" t="s">
        <v>61</v>
      </c>
      <c r="E56" s="56">
        <v>1132</v>
      </c>
      <c r="F56" s="56">
        <v>1143</v>
      </c>
      <c r="G56" s="56">
        <v>1191</v>
      </c>
      <c r="H56" s="56">
        <v>1214.1019986779356</v>
      </c>
      <c r="I56" s="56">
        <v>1207.0881038815974</v>
      </c>
      <c r="J56" s="45"/>
      <c r="K56" s="46"/>
    </row>
    <row r="57" spans="2:11" x14ac:dyDescent="0.25">
      <c r="D57" s="30" t="s">
        <v>62</v>
      </c>
      <c r="E57" s="56">
        <v>1079</v>
      </c>
      <c r="F57" s="56">
        <v>1101</v>
      </c>
      <c r="G57" s="56">
        <v>1124</v>
      </c>
      <c r="H57" s="56">
        <v>1170.1758029036516</v>
      </c>
      <c r="I57" s="56">
        <v>1172.3793413321789</v>
      </c>
      <c r="J57" s="45"/>
      <c r="K57" s="46"/>
    </row>
    <row r="58" spans="2:11" x14ac:dyDescent="0.25">
      <c r="D58" s="30" t="s">
        <v>48</v>
      </c>
      <c r="E58" s="56">
        <v>1121</v>
      </c>
      <c r="F58" s="56">
        <v>1069</v>
      </c>
      <c r="G58" s="56">
        <v>1098</v>
      </c>
      <c r="H58" s="56">
        <v>1113.3502284865945</v>
      </c>
      <c r="I58" s="94">
        <v>1097.9384214344302</v>
      </c>
      <c r="J58" s="45"/>
      <c r="K58" s="46"/>
    </row>
    <row r="59" spans="2:11" x14ac:dyDescent="0.25">
      <c r="D59" s="30" t="s">
        <v>52</v>
      </c>
      <c r="E59" s="56">
        <v>1082</v>
      </c>
      <c r="F59" s="94">
        <v>1033</v>
      </c>
      <c r="G59" s="56">
        <v>1064</v>
      </c>
      <c r="H59" s="56">
        <v>1076.5510734754168</v>
      </c>
      <c r="I59" s="56">
        <v>1055.6112881858071</v>
      </c>
      <c r="J59" s="45"/>
      <c r="K59" s="46"/>
    </row>
    <row r="60" spans="2:11" x14ac:dyDescent="0.25">
      <c r="D60" s="30" t="s">
        <v>56</v>
      </c>
      <c r="E60" s="56">
        <v>1027</v>
      </c>
      <c r="F60" s="56">
        <v>986</v>
      </c>
      <c r="G60" s="56">
        <v>1013</v>
      </c>
      <c r="H60" s="56">
        <v>1046.6677342450698</v>
      </c>
      <c r="I60" s="94">
        <v>1031.8250032225938</v>
      </c>
      <c r="J60" s="45"/>
      <c r="K60" s="46"/>
    </row>
    <row r="61" spans="2:11" x14ac:dyDescent="0.25">
      <c r="D61" s="30" t="s">
        <v>59</v>
      </c>
      <c r="E61" s="56">
        <v>1037</v>
      </c>
      <c r="F61" s="94">
        <v>943</v>
      </c>
      <c r="G61" s="56">
        <v>1012</v>
      </c>
      <c r="H61" s="56">
        <v>1045.4046314575908</v>
      </c>
      <c r="I61" s="94">
        <v>1013.7950896844061</v>
      </c>
      <c r="J61" s="45"/>
      <c r="K61" s="46"/>
    </row>
    <row r="62" spans="2:11" x14ac:dyDescent="0.25">
      <c r="D62" s="30" t="s">
        <v>57</v>
      </c>
      <c r="E62" s="56">
        <v>971</v>
      </c>
      <c r="F62" s="56">
        <v>962</v>
      </c>
      <c r="G62" s="56">
        <v>978</v>
      </c>
      <c r="H62" s="56">
        <v>998.82488423941004</v>
      </c>
      <c r="I62" s="56">
        <v>992.91784030161489</v>
      </c>
      <c r="J62" s="44"/>
      <c r="K62" s="46"/>
    </row>
    <row r="63" spans="2:11" x14ac:dyDescent="0.25">
      <c r="D63" s="30" t="s">
        <v>58</v>
      </c>
      <c r="E63" s="56">
        <v>959</v>
      </c>
      <c r="F63" s="56">
        <v>906</v>
      </c>
      <c r="G63" s="56">
        <v>970</v>
      </c>
      <c r="H63" s="56">
        <v>1006.7916686344151</v>
      </c>
      <c r="I63" s="94">
        <v>985.39718773619006</v>
      </c>
      <c r="J63" s="43"/>
      <c r="K63" s="46"/>
    </row>
    <row r="64" spans="2:11" x14ac:dyDescent="0.25">
      <c r="D64" s="30" t="s">
        <v>54</v>
      </c>
      <c r="E64" s="56">
        <v>1021</v>
      </c>
      <c r="F64" s="56">
        <v>998</v>
      </c>
      <c r="G64" s="56">
        <v>1018</v>
      </c>
      <c r="H64" s="56">
        <v>956.09877182017897</v>
      </c>
      <c r="I64" s="94">
        <v>970.25954253924601</v>
      </c>
      <c r="J64" s="45"/>
      <c r="K64" s="46"/>
    </row>
    <row r="65" spans="2:11" x14ac:dyDescent="0.25">
      <c r="D65" s="30" t="s">
        <v>60</v>
      </c>
      <c r="E65" s="56">
        <v>944</v>
      </c>
      <c r="F65" s="94">
        <v>933</v>
      </c>
      <c r="G65" s="56">
        <v>931</v>
      </c>
      <c r="H65" s="56">
        <v>939.38565255228241</v>
      </c>
      <c r="I65" s="94">
        <v>966.26724418367178</v>
      </c>
      <c r="J65" s="45"/>
      <c r="K65" s="46"/>
    </row>
    <row r="66" spans="2:11" x14ac:dyDescent="0.25">
      <c r="D66" s="30" t="s">
        <v>49</v>
      </c>
      <c r="E66" s="56">
        <v>885</v>
      </c>
      <c r="F66" s="56">
        <v>859</v>
      </c>
      <c r="G66" s="56">
        <v>892</v>
      </c>
      <c r="H66" s="56">
        <v>950.85861557181227</v>
      </c>
      <c r="I66" s="56">
        <v>938.42145673717528</v>
      </c>
      <c r="J66" s="45"/>
      <c r="K66" s="46"/>
    </row>
    <row r="67" spans="2:11" x14ac:dyDescent="0.25">
      <c r="D67" s="30" t="s">
        <v>50</v>
      </c>
      <c r="E67" s="56">
        <v>925</v>
      </c>
      <c r="F67" s="56">
        <v>883</v>
      </c>
      <c r="G67" s="56">
        <v>925</v>
      </c>
      <c r="H67" s="56">
        <v>948.66862347644258</v>
      </c>
      <c r="I67" s="56">
        <v>907.3796577989151</v>
      </c>
      <c r="K67" s="46"/>
    </row>
    <row r="68" spans="2:11" x14ac:dyDescent="0.25"/>
    <row r="69" spans="2:11" x14ac:dyDescent="0.25"/>
    <row r="70" spans="2:11" x14ac:dyDescent="0.25">
      <c r="B70" s="95"/>
      <c r="D70" s="110" t="s">
        <v>102</v>
      </c>
    </row>
    <row r="71" spans="2:11" x14ac:dyDescent="0.25">
      <c r="D71" s="32"/>
    </row>
    <row r="72" spans="2:11" x14ac:dyDescent="0.25">
      <c r="D72" s="23" t="s">
        <v>0</v>
      </c>
      <c r="E72" s="49" t="str">
        <f>+'2. Victorian water industry'!$E$9</f>
        <v>2015-16</v>
      </c>
      <c r="F72" s="49" t="str">
        <f>+'2. Victorian water industry'!$F$9</f>
        <v>2016-17</v>
      </c>
      <c r="G72" s="49" t="str">
        <f>+'2. Victorian water industry'!$G$9</f>
        <v>2017-18</v>
      </c>
      <c r="H72" s="49" t="str">
        <f>+'2. Victorian water industry'!$H$9</f>
        <v>2018-19</v>
      </c>
      <c r="I72" s="49" t="str">
        <f>+'2. Victorian water industry'!$I$9</f>
        <v>2019-20</v>
      </c>
    </row>
    <row r="73" spans="2:11" x14ac:dyDescent="0.25">
      <c r="D73" s="30" t="s">
        <v>52</v>
      </c>
      <c r="E73" s="55">
        <v>556</v>
      </c>
      <c r="F73" s="55">
        <v>506.42</v>
      </c>
      <c r="G73" s="55">
        <v>528.88</v>
      </c>
      <c r="H73" s="55">
        <v>541.88107347541677</v>
      </c>
      <c r="I73" s="55">
        <v>519.24128818580721</v>
      </c>
    </row>
    <row r="74" spans="2:11" x14ac:dyDescent="0.25">
      <c r="D74" s="30" t="s">
        <v>49</v>
      </c>
      <c r="E74" s="56">
        <v>458</v>
      </c>
      <c r="F74" s="56">
        <v>429.66</v>
      </c>
      <c r="G74" s="56">
        <v>455.98</v>
      </c>
      <c r="H74" s="56">
        <v>504.57861557181224</v>
      </c>
      <c r="I74" s="56">
        <v>490.63145673717526</v>
      </c>
    </row>
    <row r="75" spans="2:11" x14ac:dyDescent="0.25">
      <c r="D75" s="30" t="s">
        <v>54</v>
      </c>
      <c r="E75" s="56">
        <v>517</v>
      </c>
      <c r="F75" s="56">
        <v>499.89</v>
      </c>
      <c r="G75" s="56">
        <v>512.63</v>
      </c>
      <c r="H75" s="56">
        <v>469.03498901474916</v>
      </c>
      <c r="I75" s="56">
        <v>486.80954253924597</v>
      </c>
    </row>
    <row r="76" spans="2:11" x14ac:dyDescent="0.25">
      <c r="D76" s="30" t="s">
        <v>60</v>
      </c>
      <c r="E76" s="56">
        <v>463</v>
      </c>
      <c r="F76" s="56">
        <v>451.64</v>
      </c>
      <c r="G76" s="56">
        <v>443.6</v>
      </c>
      <c r="H76" s="56">
        <v>451.66565255228238</v>
      </c>
      <c r="I76" s="56">
        <v>480.46724418367171</v>
      </c>
    </row>
    <row r="77" spans="2:11" x14ac:dyDescent="0.25">
      <c r="D77" s="30" t="s">
        <v>55</v>
      </c>
      <c r="E77" s="56">
        <v>458</v>
      </c>
      <c r="F77" s="56">
        <v>408.57</v>
      </c>
      <c r="G77" s="56">
        <v>451.08</v>
      </c>
      <c r="H77" s="56">
        <v>473.05302921283641</v>
      </c>
      <c r="I77" s="56">
        <v>436.123699029401</v>
      </c>
    </row>
    <row r="78" spans="2:11" x14ac:dyDescent="0.25">
      <c r="D78" s="30" t="s">
        <v>10</v>
      </c>
      <c r="E78" s="56">
        <v>431</v>
      </c>
      <c r="F78" s="56">
        <v>361.39</v>
      </c>
      <c r="G78" s="56">
        <v>414.75</v>
      </c>
      <c r="H78" s="56">
        <v>441.31272350416373</v>
      </c>
      <c r="I78" s="56">
        <v>428.72525102309265</v>
      </c>
    </row>
    <row r="79" spans="2:11" x14ac:dyDescent="0.25">
      <c r="D79" s="30" t="s">
        <v>61</v>
      </c>
      <c r="E79" s="56">
        <v>266</v>
      </c>
      <c r="F79" s="56">
        <v>280</v>
      </c>
      <c r="G79" s="56">
        <v>314.37</v>
      </c>
      <c r="H79" s="56">
        <v>343.73199867793579</v>
      </c>
      <c r="I79" s="56">
        <v>333.18810388159733</v>
      </c>
    </row>
    <row r="80" spans="2:11" x14ac:dyDescent="0.25">
      <c r="D80" s="30" t="s">
        <v>51</v>
      </c>
      <c r="E80" s="56">
        <v>324</v>
      </c>
      <c r="F80" s="56">
        <v>320.61</v>
      </c>
      <c r="G80" s="56">
        <v>331.7</v>
      </c>
      <c r="H80" s="56">
        <v>361.55279752085232</v>
      </c>
      <c r="I80" s="56">
        <v>333.07489264850926</v>
      </c>
    </row>
    <row r="81" spans="2:9" x14ac:dyDescent="0.25">
      <c r="D81" s="30" t="s">
        <v>50</v>
      </c>
      <c r="E81" s="56">
        <v>326</v>
      </c>
      <c r="F81" s="56">
        <v>278.70999999999998</v>
      </c>
      <c r="G81" s="56">
        <v>310.49</v>
      </c>
      <c r="H81" s="56">
        <v>334.8886234764426</v>
      </c>
      <c r="I81" s="56">
        <v>302.08965779891508</v>
      </c>
    </row>
    <row r="82" spans="2:9" x14ac:dyDescent="0.25">
      <c r="D82" s="30" t="s">
        <v>56</v>
      </c>
      <c r="E82" s="56">
        <v>303</v>
      </c>
      <c r="F82" s="56">
        <v>265.2</v>
      </c>
      <c r="G82" s="56">
        <v>288.23</v>
      </c>
      <c r="H82" s="56">
        <v>308.50773424506991</v>
      </c>
      <c r="I82" s="56">
        <v>291.6950032225937</v>
      </c>
    </row>
    <row r="83" spans="2:9" x14ac:dyDescent="0.25">
      <c r="D83" s="30" t="s">
        <v>53</v>
      </c>
      <c r="E83" s="56">
        <v>298</v>
      </c>
      <c r="F83" s="56">
        <v>276.57</v>
      </c>
      <c r="G83" s="56">
        <v>296.64</v>
      </c>
      <c r="H83" s="56">
        <v>310.60135855073531</v>
      </c>
      <c r="I83" s="56">
        <v>290.22099425062981</v>
      </c>
    </row>
    <row r="84" spans="2:9" x14ac:dyDescent="0.25">
      <c r="D84" s="30" t="s">
        <v>58</v>
      </c>
      <c r="E84" s="56">
        <v>302</v>
      </c>
      <c r="F84" s="56">
        <v>239.29</v>
      </c>
      <c r="G84" s="56">
        <v>286.64999999999998</v>
      </c>
      <c r="H84" s="56">
        <v>313.39166863441511</v>
      </c>
      <c r="I84" s="56">
        <v>289.56718773619008</v>
      </c>
    </row>
    <row r="85" spans="2:9" x14ac:dyDescent="0.25">
      <c r="D85" s="30" t="s">
        <v>59</v>
      </c>
      <c r="E85" s="56">
        <v>236</v>
      </c>
      <c r="F85" s="56">
        <v>222.89</v>
      </c>
      <c r="G85" s="56">
        <v>251.88</v>
      </c>
      <c r="H85" s="56">
        <v>270.41093010012486</v>
      </c>
      <c r="I85" s="56">
        <v>238.57508968440612</v>
      </c>
    </row>
    <row r="86" spans="2:9" x14ac:dyDescent="0.25">
      <c r="D86" s="30" t="s">
        <v>57</v>
      </c>
      <c r="E86" s="56">
        <v>217</v>
      </c>
      <c r="F86" s="56">
        <v>210.71</v>
      </c>
      <c r="G86" s="56">
        <v>211.6</v>
      </c>
      <c r="H86" s="56">
        <v>217.92488423941003</v>
      </c>
      <c r="I86" s="56">
        <v>212.577840301615</v>
      </c>
    </row>
    <row r="87" spans="2:9" x14ac:dyDescent="0.25">
      <c r="D87" s="30" t="s">
        <v>48</v>
      </c>
      <c r="E87" s="56">
        <v>215</v>
      </c>
      <c r="F87" s="56">
        <v>178.31</v>
      </c>
      <c r="G87" s="56">
        <v>198.4</v>
      </c>
      <c r="H87" s="56">
        <v>208.09022848659441</v>
      </c>
      <c r="I87" s="56">
        <v>198.73842143443022</v>
      </c>
    </row>
    <row r="88" spans="2:9" x14ac:dyDescent="0.25">
      <c r="D88" s="30" t="s">
        <v>62</v>
      </c>
      <c r="E88" s="56">
        <v>125</v>
      </c>
      <c r="F88" s="56">
        <v>134.49</v>
      </c>
      <c r="G88" s="56">
        <v>137.27000000000001</v>
      </c>
      <c r="H88" s="56">
        <v>178.97580290365158</v>
      </c>
      <c r="I88" s="56">
        <v>176.24934133217889</v>
      </c>
    </row>
    <row r="89" spans="2:9" x14ac:dyDescent="0.25"/>
    <row r="90" spans="2:9" x14ac:dyDescent="0.25"/>
    <row r="91" spans="2:9" x14ac:dyDescent="0.25">
      <c r="B91" s="95"/>
      <c r="D91" s="110" t="s">
        <v>101</v>
      </c>
    </row>
    <row r="92" spans="2:9" x14ac:dyDescent="0.25">
      <c r="D92" s="32"/>
    </row>
    <row r="93" spans="2:9" x14ac:dyDescent="0.25">
      <c r="D93" s="23" t="s">
        <v>0</v>
      </c>
      <c r="E93" s="49" t="str">
        <f>+'2. Victorian water industry'!$E$9</f>
        <v>2015-16</v>
      </c>
      <c r="F93" s="49" t="str">
        <f>+'2. Victorian water industry'!$F$9</f>
        <v>2016-17</v>
      </c>
      <c r="G93" s="49" t="str">
        <f>+'2. Victorian water industry'!$G$9</f>
        <v>2017-18</v>
      </c>
      <c r="H93" s="49" t="str">
        <f>+'2. Victorian water industry'!$H$9</f>
        <v>2018-19</v>
      </c>
      <c r="I93" s="49" t="str">
        <f>+'2. Victorian water industry'!$I$9</f>
        <v>2019-20</v>
      </c>
    </row>
    <row r="94" spans="2:9" x14ac:dyDescent="0.25">
      <c r="D94" s="30" t="str">
        <f ca="1">'[1]Chapter 3'!S35</f>
        <v xml:space="preserve">Gippsland </v>
      </c>
      <c r="E94" s="63" t="s">
        <v>46</v>
      </c>
      <c r="F94" s="85">
        <v>10.983810312958123</v>
      </c>
      <c r="G94" s="85">
        <v>11.91484024707616</v>
      </c>
      <c r="H94" s="85">
        <v>13.118823329890073</v>
      </c>
      <c r="I94" s="85">
        <v>12.589333131021926</v>
      </c>
    </row>
    <row r="95" spans="2:9" x14ac:dyDescent="0.25">
      <c r="D95" s="30" t="str">
        <f ca="1">'[1]Chapter 3'!S36</f>
        <v xml:space="preserve">Western </v>
      </c>
      <c r="E95" s="63" t="s">
        <v>46</v>
      </c>
      <c r="F95" s="85">
        <v>12.031868466456917</v>
      </c>
      <c r="G95" s="89">
        <v>12.104641568652829</v>
      </c>
      <c r="H95" s="89">
        <v>12.011854412990461</v>
      </c>
      <c r="I95" s="89">
        <v>12.002438811950178</v>
      </c>
    </row>
    <row r="96" spans="2:9" x14ac:dyDescent="0.25">
      <c r="D96" s="30" t="str">
        <f ca="1">'[1]Chapter 3'!S37</f>
        <v>GWMWater</v>
      </c>
      <c r="E96" s="63" t="s">
        <v>46</v>
      </c>
      <c r="F96" s="85">
        <v>12.731644164971334</v>
      </c>
      <c r="G96" s="89">
        <v>11.806092754263823</v>
      </c>
      <c r="H96" s="89">
        <v>11.078909717891339</v>
      </c>
      <c r="I96" s="89">
        <v>9.0178310435545175</v>
      </c>
    </row>
    <row r="97" spans="4:9" x14ac:dyDescent="0.25">
      <c r="D97" s="30" t="str">
        <f ca="1">'[1]Chapter 3'!S38</f>
        <v xml:space="preserve">Wannon </v>
      </c>
      <c r="E97" s="63" t="s">
        <v>46</v>
      </c>
      <c r="F97" s="85">
        <v>6.8054906060022553</v>
      </c>
      <c r="G97" s="89">
        <v>7.2252994624682803</v>
      </c>
      <c r="H97" s="89">
        <v>7.558423250013556</v>
      </c>
      <c r="I97" s="89">
        <v>7.663546374004734</v>
      </c>
    </row>
    <row r="98" spans="4:9" x14ac:dyDescent="0.25">
      <c r="D98" s="30" t="str">
        <f ca="1">'[1]Chapter 3'!S39</f>
        <v xml:space="preserve">Coliban </v>
      </c>
      <c r="E98" s="63" t="s">
        <v>46</v>
      </c>
      <c r="F98" s="85">
        <v>6.5262282174319965</v>
      </c>
      <c r="G98" s="89">
        <v>6.8256639110395785</v>
      </c>
      <c r="H98" s="89">
        <v>7.3132824866887329</v>
      </c>
      <c r="I98" s="89">
        <v>7.2257279492911515</v>
      </c>
    </row>
    <row r="99" spans="4:9" x14ac:dyDescent="0.25">
      <c r="D99" s="30" t="str">
        <f ca="1">'[1]Chapter 3'!S40</f>
        <v xml:space="preserve">North East </v>
      </c>
      <c r="E99" s="63" t="s">
        <v>46</v>
      </c>
      <c r="F99" s="85">
        <v>5.2889774643568908</v>
      </c>
      <c r="G99" s="89">
        <v>5.8001247338652444</v>
      </c>
      <c r="H99" s="89">
        <v>6.1018669260206782</v>
      </c>
      <c r="I99" s="89">
        <v>6.2437541638907401</v>
      </c>
    </row>
    <row r="100" spans="4:9" x14ac:dyDescent="0.25">
      <c r="D100" s="30" t="str">
        <f ca="1">'[1]Chapter 3'!S41</f>
        <v xml:space="preserve">Yarra Valley </v>
      </c>
      <c r="E100" s="63" t="s">
        <v>46</v>
      </c>
      <c r="F100" s="85">
        <v>6.0029386833986305</v>
      </c>
      <c r="G100" s="89">
        <v>6.2110653680088364</v>
      </c>
      <c r="H100" s="89">
        <v>6.3063946774018458</v>
      </c>
      <c r="I100" s="89">
        <v>6.2341927688637222</v>
      </c>
    </row>
    <row r="101" spans="4:9" x14ac:dyDescent="0.25">
      <c r="D101" s="30" t="str">
        <f ca="1">'[1]Chapter 3'!S42</f>
        <v xml:space="preserve">Goulburn Valley </v>
      </c>
      <c r="E101" s="63" t="s">
        <v>46</v>
      </c>
      <c r="F101" s="85">
        <v>6.0412335075685437</v>
      </c>
      <c r="G101" s="89">
        <v>6.1798828349350998</v>
      </c>
      <c r="H101" s="89">
        <v>6.2939170732626266</v>
      </c>
      <c r="I101" s="89">
        <v>6.2068068663149294</v>
      </c>
    </row>
    <row r="102" spans="4:9" x14ac:dyDescent="0.25">
      <c r="D102" s="30" t="str">
        <f ca="1">'[1]Chapter 3'!S43</f>
        <v xml:space="preserve">City West </v>
      </c>
      <c r="E102" s="63" t="s">
        <v>46</v>
      </c>
      <c r="F102" s="85">
        <v>6.699141959892188</v>
      </c>
      <c r="G102" s="89">
        <v>7.4033511163612618</v>
      </c>
      <c r="H102" s="89">
        <v>7.373706479074273</v>
      </c>
      <c r="I102" s="89">
        <v>5.5494734764017819</v>
      </c>
    </row>
    <row r="103" spans="4:9" x14ac:dyDescent="0.25">
      <c r="D103" s="30" t="str">
        <f ca="1">'[1]Chapter 3'!S44</f>
        <v xml:space="preserve">South East </v>
      </c>
      <c r="E103" s="63" t="s">
        <v>46</v>
      </c>
      <c r="F103" s="85">
        <v>4.5304554995771182</v>
      </c>
      <c r="G103" s="89">
        <v>4.5051432639259659</v>
      </c>
      <c r="H103" s="89">
        <v>4.850744187278881</v>
      </c>
      <c r="I103" s="89">
        <v>5.3905766841618457</v>
      </c>
    </row>
    <row r="104" spans="4:9" x14ac:dyDescent="0.25">
      <c r="D104" s="30" t="str">
        <f ca="1">'[1]Chapter 3'!S45</f>
        <v xml:space="preserve">Central Highlands </v>
      </c>
      <c r="E104" s="63" t="s">
        <v>46</v>
      </c>
      <c r="F104" s="85">
        <v>7.2443884306749835</v>
      </c>
      <c r="G104" s="89">
        <v>5.6082951470887226</v>
      </c>
      <c r="H104" s="89">
        <v>5.2633995530931461</v>
      </c>
      <c r="I104" s="89">
        <v>5.2897218790490257</v>
      </c>
    </row>
    <row r="105" spans="4:9" x14ac:dyDescent="0.25">
      <c r="D105" s="30" t="str">
        <f ca="1">'[1]Chapter 3'!S46</f>
        <v xml:space="preserve">Barwon </v>
      </c>
      <c r="E105" s="63" t="s">
        <v>46</v>
      </c>
      <c r="F105" s="85">
        <v>3.4345295010967996</v>
      </c>
      <c r="G105" s="89">
        <v>2.6581784042706285</v>
      </c>
      <c r="H105" s="89">
        <v>2.5474251111944697</v>
      </c>
      <c r="I105" s="89">
        <v>4.7679983286217</v>
      </c>
    </row>
    <row r="106" spans="4:9" x14ac:dyDescent="0.25">
      <c r="D106" s="30" t="str">
        <f ca="1">'[1]Chapter 3'!S47</f>
        <v xml:space="preserve">Lower Murray </v>
      </c>
      <c r="E106" s="63" t="s">
        <v>46</v>
      </c>
      <c r="F106" s="85">
        <v>3.732403898213319</v>
      </c>
      <c r="G106" s="89">
        <v>1.131873283772018</v>
      </c>
      <c r="H106" s="89">
        <v>3.8608119304059647</v>
      </c>
      <c r="I106" s="89">
        <v>3.6180210969077589</v>
      </c>
    </row>
    <row r="107" spans="4:9" x14ac:dyDescent="0.25">
      <c r="D107" s="30" t="str">
        <f ca="1">'[1]Chapter 3'!S48</f>
        <v xml:space="preserve">South Gippsland </v>
      </c>
      <c r="E107" s="63" t="s">
        <v>46</v>
      </c>
      <c r="F107" s="85">
        <v>3.0996266224145081</v>
      </c>
      <c r="G107" s="89">
        <v>3.5510536733030618</v>
      </c>
      <c r="H107" s="89">
        <v>2.8239867375521635</v>
      </c>
      <c r="I107" s="89">
        <v>3.3425243374036349</v>
      </c>
    </row>
    <row r="108" spans="4:9" x14ac:dyDescent="0.25">
      <c r="D108" s="30" t="str">
        <f ca="1">'[1]Chapter 3'!S49</f>
        <v xml:space="preserve">Westernport </v>
      </c>
      <c r="E108" s="63" t="s">
        <v>46</v>
      </c>
      <c r="F108" s="85">
        <v>3.3359600735487258</v>
      </c>
      <c r="G108" s="89">
        <v>3.1514368743945753</v>
      </c>
      <c r="H108" s="89">
        <v>4.7639997486015968</v>
      </c>
      <c r="I108" s="89">
        <v>3.0861525140701342</v>
      </c>
    </row>
    <row r="109" spans="4:9" x14ac:dyDescent="0.25">
      <c r="D109" s="30" t="str">
        <f ca="1">'[1]Chapter 3'!S50</f>
        <v xml:space="preserve">East Gippsland </v>
      </c>
      <c r="E109" s="63" t="s">
        <v>46</v>
      </c>
      <c r="F109" s="85">
        <v>2.7354587490873694</v>
      </c>
      <c r="G109" s="89">
        <v>1.8489170628631801</v>
      </c>
      <c r="H109" s="89">
        <v>1.8083951083620566</v>
      </c>
      <c r="I109" s="89">
        <v>1.126314809643489</v>
      </c>
    </row>
    <row r="110" spans="4:9" x14ac:dyDescent="0.25">
      <c r="D110" s="51" t="s">
        <v>124</v>
      </c>
    </row>
    <row r="111" spans="4:9" x14ac:dyDescent="0.25">
      <c r="D111" s="51"/>
    </row>
    <row r="112" spans="4:9" x14ac:dyDescent="0.25"/>
    <row r="113" spans="2:10" ht="15" customHeight="1" x14ac:dyDescent="0.25">
      <c r="B113" s="95"/>
      <c r="D113" s="110" t="s">
        <v>100</v>
      </c>
      <c r="J113" s="45"/>
    </row>
    <row r="114" spans="2:10" x14ac:dyDescent="0.25">
      <c r="D114" s="32"/>
    </row>
    <row r="115" spans="2:10" x14ac:dyDescent="0.25">
      <c r="D115" s="23" t="s">
        <v>0</v>
      </c>
      <c r="E115" s="49" t="str">
        <f>+'2. Victorian water industry'!$E$9</f>
        <v>2015-16</v>
      </c>
      <c r="F115" s="49" t="str">
        <f>+'2. Victorian water industry'!$F$9</f>
        <v>2016-17</v>
      </c>
      <c r="G115" s="49" t="str">
        <f>+'2. Victorian water industry'!$G$9</f>
        <v>2017-18</v>
      </c>
      <c r="H115" s="49" t="str">
        <f>+'2. Victorian water industry'!$H$9</f>
        <v>2018-19</v>
      </c>
      <c r="I115" s="49" t="str">
        <f>+'2. Victorian water industry'!$I$9</f>
        <v>2019-20</v>
      </c>
    </row>
    <row r="116" spans="2:10" x14ac:dyDescent="0.25">
      <c r="D116" s="30" t="str">
        <f ca="1">'[1]Chapter 3'!S64</f>
        <v xml:space="preserve">Wannon </v>
      </c>
      <c r="E116" s="63" t="s">
        <v>46</v>
      </c>
      <c r="F116" s="36">
        <v>1.4969593014189926</v>
      </c>
      <c r="G116" s="36">
        <v>1.5418159165239058</v>
      </c>
      <c r="H116" s="36">
        <v>1.8235660847880297</v>
      </c>
      <c r="I116" s="36">
        <v>2.1938696125719619</v>
      </c>
    </row>
    <row r="117" spans="2:10" x14ac:dyDescent="0.25">
      <c r="D117" s="30" t="str">
        <f ca="1">'[1]Chapter 3'!S65</f>
        <v xml:space="preserve">South Gippsland </v>
      </c>
      <c r="E117" s="63" t="s">
        <v>46</v>
      </c>
      <c r="F117" s="36">
        <v>1.4173228346456692</v>
      </c>
      <c r="G117" s="36">
        <v>1.2836568566061366</v>
      </c>
      <c r="H117" s="36">
        <v>0.62519537355423571</v>
      </c>
      <c r="I117" s="36">
        <v>1.9152276295133437</v>
      </c>
    </row>
    <row r="118" spans="2:10" x14ac:dyDescent="0.25">
      <c r="D118" s="30" t="str">
        <f ca="1">'[1]Chapter 3'!S66</f>
        <v>GWMWater</v>
      </c>
      <c r="E118" s="63" t="s">
        <v>46</v>
      </c>
      <c r="F118" s="36">
        <v>2.0455998295333475</v>
      </c>
      <c r="G118" s="36">
        <v>1.7097670442402222</v>
      </c>
      <c r="H118" s="36">
        <v>1.2798634812286689</v>
      </c>
      <c r="I118" s="36">
        <v>1.8146883005977796</v>
      </c>
    </row>
    <row r="119" spans="2:10" x14ac:dyDescent="0.25">
      <c r="D119" s="30" t="str">
        <f ca="1">'[1]Chapter 3'!S67</f>
        <v xml:space="preserve">Coliban </v>
      </c>
      <c r="E119" s="63" t="s">
        <v>46</v>
      </c>
      <c r="F119" s="36">
        <v>0.83211678832116787</v>
      </c>
      <c r="G119" s="36">
        <v>1.1751051791672711</v>
      </c>
      <c r="H119" s="36">
        <v>1.030337721808815</v>
      </c>
      <c r="I119" s="36">
        <v>1.4649409756791352</v>
      </c>
    </row>
    <row r="120" spans="2:10" x14ac:dyDescent="0.25">
      <c r="D120" s="30" t="str">
        <f ca="1">'[1]Chapter 3'!S68</f>
        <v xml:space="preserve">Gippsland </v>
      </c>
      <c r="E120" s="63" t="s">
        <v>46</v>
      </c>
      <c r="F120" s="36">
        <v>4.8038563829787231</v>
      </c>
      <c r="G120" s="36">
        <v>3.8487170943018989</v>
      </c>
      <c r="H120" s="36">
        <v>2.0843672456575684</v>
      </c>
      <c r="I120" s="36">
        <v>1.4361175305381315</v>
      </c>
    </row>
    <row r="121" spans="2:10" x14ac:dyDescent="0.25">
      <c r="D121" s="30" t="str">
        <f ca="1">'[1]Chapter 3'!S69</f>
        <v xml:space="preserve">Westernport </v>
      </c>
      <c r="E121" s="63" t="s">
        <v>46</v>
      </c>
      <c r="F121" s="36">
        <v>2.0146520146520146</v>
      </c>
      <c r="G121" s="36">
        <v>2.0114942528735633</v>
      </c>
      <c r="H121" s="36">
        <v>2.4108003857280615</v>
      </c>
      <c r="I121" s="36">
        <v>1.2879484820607177</v>
      </c>
    </row>
    <row r="122" spans="2:10" x14ac:dyDescent="0.25">
      <c r="D122" s="30" t="str">
        <f ca="1">'[1]Chapter 3'!S70</f>
        <v xml:space="preserve">Western </v>
      </c>
      <c r="E122" s="63" t="s">
        <v>46</v>
      </c>
      <c r="F122" s="36">
        <v>1.123234916559692</v>
      </c>
      <c r="G122" s="36">
        <v>1.0094637223974765</v>
      </c>
      <c r="H122" s="36">
        <v>0.86286594761171032</v>
      </c>
      <c r="I122" s="36">
        <v>1.2352941176470587</v>
      </c>
    </row>
    <row r="123" spans="2:10" x14ac:dyDescent="0.25">
      <c r="D123" s="30" t="str">
        <f ca="1">'[1]Chapter 3'!S71</f>
        <v xml:space="preserve">East Gippsland </v>
      </c>
      <c r="E123" s="63" t="s">
        <v>46</v>
      </c>
      <c r="F123" s="36">
        <v>1.646655231560892</v>
      </c>
      <c r="G123" s="36">
        <v>0.88525706503234591</v>
      </c>
      <c r="H123" s="36">
        <v>1.186842997626314</v>
      </c>
      <c r="I123" s="36">
        <v>0.74274139095205938</v>
      </c>
    </row>
    <row r="124" spans="2:10" x14ac:dyDescent="0.25">
      <c r="D124" s="30" t="str">
        <f ca="1">'[1]Chapter 3'!S72</f>
        <v xml:space="preserve">Yarra Valley </v>
      </c>
      <c r="E124" s="63" t="s">
        <v>46</v>
      </c>
      <c r="F124" s="36">
        <v>0.60976746787998581</v>
      </c>
      <c r="G124" s="36">
        <v>0.6611719952902817</v>
      </c>
      <c r="H124" s="36">
        <v>0.68072447283226878</v>
      </c>
      <c r="I124" s="36">
        <v>0.62856357766023219</v>
      </c>
    </row>
    <row r="125" spans="2:10" x14ac:dyDescent="0.25">
      <c r="D125" s="30" t="str">
        <f ca="1">'[1]Chapter 3'!S73</f>
        <v xml:space="preserve">Central Highlands </v>
      </c>
      <c r="E125" s="63" t="s">
        <v>46</v>
      </c>
      <c r="F125" s="36">
        <v>1.257183908045977</v>
      </c>
      <c r="G125" s="36">
        <v>0.60455192034139404</v>
      </c>
      <c r="H125" s="36">
        <v>0.62981105668299509</v>
      </c>
      <c r="I125" s="36">
        <v>0.6256517205422315</v>
      </c>
    </row>
    <row r="126" spans="2:10" x14ac:dyDescent="0.25">
      <c r="D126" s="30" t="str">
        <f ca="1">'[1]Chapter 3'!S74</f>
        <v xml:space="preserve">Goulburn Valley </v>
      </c>
      <c r="E126" s="63" t="s">
        <v>46</v>
      </c>
      <c r="F126" s="36">
        <v>0.40561622464898595</v>
      </c>
      <c r="G126" s="36">
        <v>0.48226509023024267</v>
      </c>
      <c r="H126" s="36">
        <v>0.49875311720698251</v>
      </c>
      <c r="I126" s="36">
        <v>0.48054565183692449</v>
      </c>
    </row>
    <row r="127" spans="2:10" x14ac:dyDescent="0.25">
      <c r="D127" s="30" t="str">
        <f ca="1">'[1]Chapter 3'!S75</f>
        <v xml:space="preserve">South East </v>
      </c>
      <c r="E127" s="63" t="s">
        <v>46</v>
      </c>
      <c r="F127" s="36">
        <v>0.16595096747703203</v>
      </c>
      <c r="G127" s="36">
        <v>0.19208284616669449</v>
      </c>
      <c r="H127" s="36">
        <v>0.22924155136474794</v>
      </c>
      <c r="I127" s="36">
        <v>0.41668017769707189</v>
      </c>
    </row>
    <row r="128" spans="2:10" x14ac:dyDescent="0.25">
      <c r="D128" s="30" t="str">
        <f ca="1">'[1]Chapter 3'!S76</f>
        <v xml:space="preserve">North East </v>
      </c>
      <c r="E128" s="63" t="s">
        <v>46</v>
      </c>
      <c r="F128" s="36">
        <v>0.49869904596704251</v>
      </c>
      <c r="G128" s="36">
        <v>0.4787812840043526</v>
      </c>
      <c r="H128" s="36">
        <v>0.4539559014267186</v>
      </c>
      <c r="I128" s="36">
        <v>0.36363636363636365</v>
      </c>
    </row>
    <row r="129" spans="2:9" x14ac:dyDescent="0.25">
      <c r="D129" s="30" t="str">
        <f ca="1">'[1]Chapter 3'!S77</f>
        <v xml:space="preserve">Barwon </v>
      </c>
      <c r="E129" s="63" t="s">
        <v>46</v>
      </c>
      <c r="F129" s="36">
        <v>0.66478311450889149</v>
      </c>
      <c r="G129" s="36">
        <v>0.16417665407978985</v>
      </c>
      <c r="H129" s="36">
        <v>0.23373901829612317</v>
      </c>
      <c r="I129" s="36">
        <v>0.24531138719632822</v>
      </c>
    </row>
    <row r="130" spans="2:9" x14ac:dyDescent="0.25">
      <c r="D130" s="30" t="str">
        <f ca="1">'[1]Chapter 3'!S78</f>
        <v xml:space="preserve">Lower Murray </v>
      </c>
      <c r="E130" s="63" t="s">
        <v>46</v>
      </c>
      <c r="F130" s="36">
        <v>0.20817069997397866</v>
      </c>
      <c r="G130" s="36">
        <v>0.10370754472387865</v>
      </c>
      <c r="H130" s="36">
        <v>0.15523932729624837</v>
      </c>
      <c r="I130" s="36">
        <v>0.23195876288659795</v>
      </c>
    </row>
    <row r="131" spans="2:9" x14ac:dyDescent="0.25">
      <c r="D131" s="30" t="str">
        <f ca="1">'[1]Chapter 3'!S79</f>
        <v xml:space="preserve">City West </v>
      </c>
      <c r="E131" s="63" t="s">
        <v>46</v>
      </c>
      <c r="F131" s="36">
        <v>1.2043405924859081</v>
      </c>
      <c r="G131" s="36">
        <v>1.9042956798433486</v>
      </c>
      <c r="H131" s="36">
        <v>2.0427804913260026</v>
      </c>
      <c r="I131" s="36">
        <v>0.20736621344581377</v>
      </c>
    </row>
    <row r="132" spans="2:9" x14ac:dyDescent="0.25">
      <c r="D132" s="51" t="s">
        <v>124</v>
      </c>
    </row>
    <row r="133" spans="2:9" x14ac:dyDescent="0.25">
      <c r="D133" s="51"/>
    </row>
    <row r="134" spans="2:9" x14ac:dyDescent="0.25"/>
    <row r="135" spans="2:9" x14ac:dyDescent="0.25">
      <c r="B135" s="95"/>
      <c r="D135" s="110" t="s">
        <v>99</v>
      </c>
    </row>
    <row r="136" spans="2:9" x14ac:dyDescent="0.25">
      <c r="D136" s="32"/>
    </row>
    <row r="137" spans="2:9" x14ac:dyDescent="0.25">
      <c r="D137" s="23" t="s">
        <v>0</v>
      </c>
      <c r="E137" s="49" t="str">
        <f>+'2. Victorian water industry'!$E$9</f>
        <v>2015-16</v>
      </c>
      <c r="F137" s="49" t="str">
        <f>+'2. Victorian water industry'!$F$9</f>
        <v>2016-17</v>
      </c>
      <c r="G137" s="49" t="str">
        <f>+'2. Victorian water industry'!$G$9</f>
        <v>2017-18</v>
      </c>
      <c r="H137" s="49" t="str">
        <f>+'2. Victorian water industry'!$H$9</f>
        <v>2018-19</v>
      </c>
      <c r="I137" s="49" t="str">
        <f>+'2. Victorian water industry'!$I$9</f>
        <v>2019-20</v>
      </c>
    </row>
    <row r="138" spans="2:9" x14ac:dyDescent="0.25">
      <c r="D138" s="30" t="str">
        <f ca="1">'[1]Chapter 3'!S238</f>
        <v xml:space="preserve">Central Highlands </v>
      </c>
      <c r="E138" s="41">
        <v>0.10262090534443159</v>
      </c>
      <c r="F138" s="57">
        <v>0.10210104813107221</v>
      </c>
      <c r="G138" s="57">
        <v>0.70690167498162371</v>
      </c>
      <c r="H138" s="41">
        <v>1.319293519850623</v>
      </c>
      <c r="I138" s="57">
        <v>0.34652122819176184</v>
      </c>
    </row>
    <row r="139" spans="2:9" x14ac:dyDescent="0.25">
      <c r="D139" s="30" t="str">
        <f ca="1">'[1]Chapter 3'!S239</f>
        <v xml:space="preserve">Wannon </v>
      </c>
      <c r="E139" s="66">
        <v>0.29949252655223091</v>
      </c>
      <c r="F139" s="36">
        <v>0.37410942700739963</v>
      </c>
      <c r="G139" s="36">
        <v>0.38200223744167644</v>
      </c>
      <c r="H139" s="36">
        <v>0.36870357317139296</v>
      </c>
      <c r="I139" s="36">
        <v>0.31740908112760918</v>
      </c>
    </row>
    <row r="140" spans="2:9" x14ac:dyDescent="0.25">
      <c r="D140" s="30" t="str">
        <f ca="1">'[1]Chapter 3'!S240</f>
        <v>GWMWater</v>
      </c>
      <c r="E140" s="66">
        <v>0.3827431161978373</v>
      </c>
      <c r="F140" s="36">
        <v>0.37728869983354912</v>
      </c>
      <c r="G140" s="36">
        <v>0.39415036652300439</v>
      </c>
      <c r="H140" s="36">
        <v>0.59063061741076339</v>
      </c>
      <c r="I140" s="36">
        <v>0.24846536100555394</v>
      </c>
    </row>
    <row r="141" spans="2:9" x14ac:dyDescent="0.25">
      <c r="D141" s="30" t="str">
        <f ca="1">'[1]Chapter 3'!S241</f>
        <v xml:space="preserve">Coliban </v>
      </c>
      <c r="E141" s="66">
        <v>0.61273956310314193</v>
      </c>
      <c r="F141" s="36">
        <v>0.66109072541708136</v>
      </c>
      <c r="G141" s="36">
        <v>0.64671885287877684</v>
      </c>
      <c r="H141" s="36">
        <v>0.55691466398042877</v>
      </c>
      <c r="I141" s="36">
        <v>0.22920852316137977</v>
      </c>
    </row>
    <row r="142" spans="2:9" x14ac:dyDescent="0.25">
      <c r="D142" s="30" t="str">
        <f ca="1">'[1]Chapter 3'!S242</f>
        <v xml:space="preserve">Yarra Valley </v>
      </c>
      <c r="E142" s="66">
        <v>0.2683693334699509</v>
      </c>
      <c r="F142" s="36">
        <v>0.26401591764017973</v>
      </c>
      <c r="G142" s="36">
        <v>0.25785721457977706</v>
      </c>
      <c r="H142" s="36">
        <v>0.25176925119247073</v>
      </c>
      <c r="I142" s="36">
        <v>0.1669038817951895</v>
      </c>
    </row>
    <row r="143" spans="2:9" x14ac:dyDescent="0.25">
      <c r="D143" s="30" t="str">
        <f ca="1">'[1]Chapter 3'!S243</f>
        <v xml:space="preserve">North East </v>
      </c>
      <c r="E143" s="66">
        <v>0.53492553215102212</v>
      </c>
      <c r="F143" s="36">
        <v>0.27813670309454458</v>
      </c>
      <c r="G143" s="36">
        <v>0.48603195767650914</v>
      </c>
      <c r="H143" s="36">
        <v>0.33828784066642703</v>
      </c>
      <c r="I143" s="36">
        <v>0.15822784810126583</v>
      </c>
    </row>
    <row r="144" spans="2:9" x14ac:dyDescent="0.25">
      <c r="D144" s="30" t="str">
        <f ca="1">'[1]Chapter 3'!S244</f>
        <v xml:space="preserve">Gippsland </v>
      </c>
      <c r="E144" s="66">
        <v>0.25183630640083943</v>
      </c>
      <c r="F144" s="36">
        <v>0.17687551787876857</v>
      </c>
      <c r="G144" s="36">
        <v>7.5251622613112593E-2</v>
      </c>
      <c r="H144" s="36">
        <v>0.11254837267387183</v>
      </c>
      <c r="I144" s="36">
        <v>0.1229041802594644</v>
      </c>
    </row>
    <row r="145" spans="2:9" x14ac:dyDescent="0.25">
      <c r="D145" s="30" t="str">
        <f ca="1">'[1]Chapter 3'!S245</f>
        <v xml:space="preserve">Barwon </v>
      </c>
      <c r="E145" s="66">
        <v>0.17850486049379174</v>
      </c>
      <c r="F145" s="36">
        <v>0.15467686596546487</v>
      </c>
      <c r="G145" s="36">
        <v>0.14938976337483811</v>
      </c>
      <c r="H145" s="36">
        <v>0.13731847167890252</v>
      </c>
      <c r="I145" s="36">
        <v>0.10054385082948677</v>
      </c>
    </row>
    <row r="146" spans="2:9" x14ac:dyDescent="0.25">
      <c r="D146" s="30" t="str">
        <f ca="1">'[1]Chapter 3'!S246</f>
        <v xml:space="preserve">Westernport </v>
      </c>
      <c r="E146" s="66">
        <v>6.0337892196299273E-2</v>
      </c>
      <c r="F146" s="36">
        <v>0</v>
      </c>
      <c r="G146" s="36">
        <v>0.1226993865030675</v>
      </c>
      <c r="H146" s="36">
        <v>0.23882848343913018</v>
      </c>
      <c r="I146" s="36">
        <v>9.8954790030304898E-2</v>
      </c>
    </row>
    <row r="147" spans="2:9" x14ac:dyDescent="0.25">
      <c r="D147" s="30" t="str">
        <f ca="1">'[1]Chapter 3'!S247</f>
        <v xml:space="preserve">South Gippsland </v>
      </c>
      <c r="E147" s="66">
        <v>0.24018253872943435</v>
      </c>
      <c r="F147" s="36">
        <v>0.26077164701001604</v>
      </c>
      <c r="G147" s="36">
        <v>0.12224938875305623</v>
      </c>
      <c r="H147" s="36">
        <v>9.1465157491568055E-2</v>
      </c>
      <c r="I147" s="36">
        <v>9.566147093579426E-2</v>
      </c>
    </row>
    <row r="148" spans="2:9" x14ac:dyDescent="0.25">
      <c r="D148" s="30" t="str">
        <f ca="1">'[1]Chapter 3'!S248</f>
        <v xml:space="preserve">Goulburn Valley </v>
      </c>
      <c r="E148" s="66">
        <v>0.29885961462839167</v>
      </c>
      <c r="F148" s="36">
        <v>0.19431436177447875</v>
      </c>
      <c r="G148" s="36">
        <v>0.21059080292529769</v>
      </c>
      <c r="H148" s="36">
        <v>0.10172748337509184</v>
      </c>
      <c r="I148" s="36">
        <v>8.5457382774764071E-2</v>
      </c>
    </row>
    <row r="149" spans="2:9" x14ac:dyDescent="0.25">
      <c r="D149" s="30" t="str">
        <f ca="1">'[1]Chapter 3'!S249</f>
        <v xml:space="preserve">Lower Murray </v>
      </c>
      <c r="E149" s="66">
        <v>0.10247301543926765</v>
      </c>
      <c r="F149" s="36">
        <v>3.7222523010286952E-2</v>
      </c>
      <c r="G149" s="36">
        <v>9.3764650726676044E-2</v>
      </c>
      <c r="H149" s="36">
        <v>5.9652029826014911E-2</v>
      </c>
      <c r="I149" s="36">
        <v>6.9008576780256986E-2</v>
      </c>
    </row>
    <row r="150" spans="2:9" x14ac:dyDescent="0.25">
      <c r="D150" s="30" t="str">
        <f ca="1">'[1]Chapter 3'!S250</f>
        <v xml:space="preserve">South East </v>
      </c>
      <c r="E150" s="66">
        <v>0.17378674289573842</v>
      </c>
      <c r="F150" s="36">
        <v>0.15659030454769213</v>
      </c>
      <c r="G150" s="36">
        <v>0.12956042000355936</v>
      </c>
      <c r="H150" s="36">
        <v>0.13471093626889755</v>
      </c>
      <c r="I150" s="36">
        <v>4.1320730966467267E-2</v>
      </c>
    </row>
    <row r="151" spans="2:9" x14ac:dyDescent="0.25">
      <c r="D151" s="30" t="str">
        <f ca="1">'[1]Chapter 3'!S251</f>
        <v xml:space="preserve">City West </v>
      </c>
      <c r="E151" s="66">
        <v>0</v>
      </c>
      <c r="F151" s="36">
        <v>1.6320071214856211E-2</v>
      </c>
      <c r="G151" s="36">
        <v>4.5912254985186127E-2</v>
      </c>
      <c r="H151" s="36">
        <v>3.4061366069318359E-2</v>
      </c>
      <c r="I151" s="36">
        <v>1.5255050992251331E-2</v>
      </c>
    </row>
    <row r="152" spans="2:9" x14ac:dyDescent="0.25">
      <c r="D152" s="30" t="str">
        <f ca="1">'[1]Chapter 3'!S252</f>
        <v xml:space="preserve">East Gippsland </v>
      </c>
      <c r="E152" s="66">
        <v>0</v>
      </c>
      <c r="F152" s="36">
        <v>0</v>
      </c>
      <c r="G152" s="36">
        <v>0</v>
      </c>
      <c r="H152" s="36">
        <v>0</v>
      </c>
      <c r="I152" s="36">
        <v>4.6541934282788794E-3</v>
      </c>
    </row>
    <row r="153" spans="2:9" x14ac:dyDescent="0.25">
      <c r="D153" s="30" t="str">
        <f ca="1">'[1]Chapter 3'!S253</f>
        <v xml:space="preserve">Western </v>
      </c>
      <c r="E153" s="66">
        <v>0.25586204479338265</v>
      </c>
      <c r="F153" s="36">
        <v>0.24358063533949048</v>
      </c>
      <c r="G153" s="36">
        <v>2.7503195224151043E-2</v>
      </c>
      <c r="H153" s="36">
        <v>0</v>
      </c>
      <c r="I153" s="36">
        <v>1.4516737798681879E-3</v>
      </c>
    </row>
    <row r="154" spans="2:9" x14ac:dyDescent="0.25"/>
    <row r="155" spans="2:9" x14ac:dyDescent="0.25"/>
    <row r="156" spans="2:9" ht="15" customHeight="1" x14ac:dyDescent="0.25">
      <c r="B156" s="95"/>
      <c r="D156" s="110" t="s">
        <v>98</v>
      </c>
    </row>
    <row r="157" spans="2:9" ht="15" customHeight="1" x14ac:dyDescent="0.25">
      <c r="D157" s="32"/>
    </row>
    <row r="158" spans="2:9" x14ac:dyDescent="0.25">
      <c r="D158" s="23" t="s">
        <v>0</v>
      </c>
      <c r="E158" s="49" t="str">
        <f>+'2. Victorian water industry'!$E$9</f>
        <v>2015-16</v>
      </c>
      <c r="F158" s="49" t="str">
        <f>+'2. Victorian water industry'!$F$9</f>
        <v>2016-17</v>
      </c>
      <c r="G158" s="49" t="str">
        <f>+'2. Victorian water industry'!$G$9</f>
        <v>2017-18</v>
      </c>
      <c r="H158" s="49" t="str">
        <f>+'2. Victorian water industry'!$H$9</f>
        <v>2018-19</v>
      </c>
      <c r="I158" s="49" t="str">
        <f>+'2. Victorian water industry'!$I$9</f>
        <v>2019-20</v>
      </c>
    </row>
    <row r="159" spans="2:9" x14ac:dyDescent="0.25">
      <c r="D159" s="30" t="str">
        <f ca="1">'[1]Chapter 3'!S267</f>
        <v xml:space="preserve">Westernport </v>
      </c>
      <c r="E159" s="41">
        <v>0</v>
      </c>
      <c r="F159" s="57">
        <v>0</v>
      </c>
      <c r="G159" s="57">
        <v>0</v>
      </c>
      <c r="H159" s="57">
        <v>9.643201542912247E-2</v>
      </c>
      <c r="I159" s="57">
        <v>0.18399264029438822</v>
      </c>
    </row>
    <row r="160" spans="2:9" x14ac:dyDescent="0.25">
      <c r="D160" s="30" t="str">
        <f ca="1">'[1]Chapter 3'!S268</f>
        <v xml:space="preserve">Coliban </v>
      </c>
      <c r="E160" s="66">
        <v>5.8780308596620132E-2</v>
      </c>
      <c r="F160" s="36">
        <v>0.1751824817518248</v>
      </c>
      <c r="G160" s="36">
        <v>0.17408965617292904</v>
      </c>
      <c r="H160" s="36">
        <v>0.12879221522610187</v>
      </c>
      <c r="I160" s="36">
        <v>9.9559095434504336E-2</v>
      </c>
    </row>
    <row r="161" spans="4:9" x14ac:dyDescent="0.25">
      <c r="D161" s="30" t="str">
        <f ca="1">'[1]Chapter 3'!S269</f>
        <v>GWMWater</v>
      </c>
      <c r="E161" s="66">
        <v>8.5070182900893243E-2</v>
      </c>
      <c r="F161" s="36">
        <v>0</v>
      </c>
      <c r="G161" s="36">
        <v>2.1372088053002777E-2</v>
      </c>
      <c r="H161" s="36">
        <v>0.12798634812286688</v>
      </c>
      <c r="I161" s="36">
        <v>6.404782237403929E-2</v>
      </c>
    </row>
    <row r="162" spans="4:9" x14ac:dyDescent="0.25">
      <c r="D162" s="30" t="str">
        <f ca="1">'[1]Chapter 3'!S270</f>
        <v xml:space="preserve">Wannon </v>
      </c>
      <c r="E162" s="66">
        <v>0</v>
      </c>
      <c r="F162" s="36">
        <v>3.1186652112895681E-2</v>
      </c>
      <c r="G162" s="36">
        <v>0</v>
      </c>
      <c r="H162" s="36">
        <v>1.5586034912718203E-2</v>
      </c>
      <c r="I162" s="36">
        <v>6.2237435817644314E-2</v>
      </c>
    </row>
    <row r="163" spans="4:9" x14ac:dyDescent="0.25">
      <c r="D163" s="30" t="str">
        <f ca="1">'[1]Chapter 3'!S271</f>
        <v xml:space="preserve">Goulburn Valley </v>
      </c>
      <c r="E163" s="66">
        <v>0.20388958594730239</v>
      </c>
      <c r="F163" s="36">
        <v>4.6801872074882997E-2</v>
      </c>
      <c r="G163" s="36">
        <v>0.12445550715619166</v>
      </c>
      <c r="H163" s="36">
        <v>9.3516209476309231E-2</v>
      </c>
      <c r="I163" s="36">
        <v>3.1002945279801578E-2</v>
      </c>
    </row>
    <row r="164" spans="4:9" x14ac:dyDescent="0.25">
      <c r="D164" s="30" t="str">
        <f ca="1">'[1]Chapter 3'!S272</f>
        <v xml:space="preserve">Central Highlands </v>
      </c>
      <c r="E164" s="66">
        <v>0</v>
      </c>
      <c r="F164" s="36">
        <v>0</v>
      </c>
      <c r="G164" s="36">
        <v>0</v>
      </c>
      <c r="H164" s="36">
        <v>0.26242127361791462</v>
      </c>
      <c r="I164" s="36">
        <v>1.737921445950643E-2</v>
      </c>
    </row>
    <row r="165" spans="4:9" x14ac:dyDescent="0.25">
      <c r="D165" s="30" t="str">
        <f ca="1">'[1]Chapter 3'!S273</f>
        <v xml:space="preserve">South East </v>
      </c>
      <c r="E165" s="66">
        <v>3.281803264530616E-2</v>
      </c>
      <c r="F165" s="36">
        <v>1.36866777300645E-2</v>
      </c>
      <c r="G165" s="36">
        <v>3.3405712376816435E-3</v>
      </c>
      <c r="H165" s="36">
        <v>2.1337009864263793E-2</v>
      </c>
      <c r="I165" s="36">
        <v>4.8639709458802166E-3</v>
      </c>
    </row>
    <row r="166" spans="4:9" x14ac:dyDescent="0.25">
      <c r="D166" s="30" t="str">
        <f ca="1">'[1]Chapter 3'!S274</f>
        <v xml:space="preserve">Yarra Valley </v>
      </c>
      <c r="E166" s="66">
        <v>0.19494284200166553</v>
      </c>
      <c r="F166" s="36">
        <v>0.13426072687265742</v>
      </c>
      <c r="G166" s="36">
        <v>4.1662892853908159E-2</v>
      </c>
      <c r="H166" s="36">
        <v>5.2498031323825354E-3</v>
      </c>
      <c r="I166" s="36">
        <v>3.4347736484165695E-3</v>
      </c>
    </row>
    <row r="167" spans="4:9" x14ac:dyDescent="0.25">
      <c r="D167" s="30" t="str">
        <f ca="1">'[1]Chapter 3'!S275</f>
        <v xml:space="preserve">City West </v>
      </c>
      <c r="E167" s="66">
        <v>0</v>
      </c>
      <c r="F167" s="36">
        <v>2.4831764793523878E-3</v>
      </c>
      <c r="G167" s="36">
        <v>0</v>
      </c>
      <c r="H167" s="36">
        <v>0</v>
      </c>
      <c r="I167" s="36">
        <v>0</v>
      </c>
    </row>
    <row r="168" spans="4:9" x14ac:dyDescent="0.25">
      <c r="D168" s="30" t="str">
        <f ca="1">'[1]Chapter 3'!S276</f>
        <v xml:space="preserve">Barwon </v>
      </c>
      <c r="E168" s="66">
        <v>2.5155123260103975E-2</v>
      </c>
      <c r="F168" s="36">
        <v>1.6619577862722286E-2</v>
      </c>
      <c r="G168" s="36">
        <v>0</v>
      </c>
      <c r="H168" s="36">
        <v>0</v>
      </c>
      <c r="I168" s="36">
        <v>0</v>
      </c>
    </row>
    <row r="169" spans="4:9" x14ac:dyDescent="0.25">
      <c r="D169" s="30" t="str">
        <f ca="1">'[1]Chapter 3'!S277</f>
        <v xml:space="preserve">East Gippsland </v>
      </c>
      <c r="E169" s="66">
        <v>0</v>
      </c>
      <c r="F169" s="36">
        <v>0</v>
      </c>
      <c r="G169" s="36">
        <v>0</v>
      </c>
      <c r="H169" s="36">
        <v>0</v>
      </c>
      <c r="I169" s="36">
        <v>0</v>
      </c>
    </row>
    <row r="170" spans="4:9" x14ac:dyDescent="0.25">
      <c r="D170" s="30" t="str">
        <f ca="1">'[1]Chapter 3'!S278</f>
        <v xml:space="preserve">Gippsland </v>
      </c>
      <c r="E170" s="66">
        <v>0</v>
      </c>
      <c r="F170" s="36">
        <v>0</v>
      </c>
      <c r="G170" s="36">
        <v>0</v>
      </c>
      <c r="H170" s="36">
        <v>0</v>
      </c>
      <c r="I170" s="36">
        <v>0</v>
      </c>
    </row>
    <row r="171" spans="4:9" x14ac:dyDescent="0.25">
      <c r="D171" s="30" t="str">
        <f ca="1">'[1]Chapter 3'!S279</f>
        <v xml:space="preserve">Lower Murray </v>
      </c>
      <c r="E171" s="66">
        <v>0</v>
      </c>
      <c r="F171" s="36">
        <v>2.6021337496747333E-2</v>
      </c>
      <c r="G171" s="36">
        <v>0</v>
      </c>
      <c r="H171" s="36">
        <v>0</v>
      </c>
      <c r="I171" s="36">
        <v>0</v>
      </c>
    </row>
    <row r="172" spans="4:9" x14ac:dyDescent="0.25">
      <c r="D172" s="30" t="str">
        <f ca="1">'[1]Chapter 3'!S280</f>
        <v xml:space="preserve">North East </v>
      </c>
      <c r="E172" s="66">
        <v>0</v>
      </c>
      <c r="F172" s="36">
        <v>2.1682567215958369E-2</v>
      </c>
      <c r="G172" s="36">
        <v>0.1088139281828074</v>
      </c>
      <c r="H172" s="36">
        <v>0</v>
      </c>
      <c r="I172" s="36">
        <v>0</v>
      </c>
    </row>
    <row r="173" spans="4:9" x14ac:dyDescent="0.25">
      <c r="D173" s="30" t="str">
        <f ca="1">'[1]Chapter 3'!S281</f>
        <v xml:space="preserve">South Gippsland </v>
      </c>
      <c r="E173" s="66">
        <v>9.4488188976377951E-2</v>
      </c>
      <c r="F173" s="36">
        <v>0.22047244094488189</v>
      </c>
      <c r="G173" s="36">
        <v>3.1308703819661866E-2</v>
      </c>
      <c r="H173" s="36">
        <v>0</v>
      </c>
      <c r="I173" s="36">
        <v>0</v>
      </c>
    </row>
    <row r="174" spans="4:9" x14ac:dyDescent="0.25">
      <c r="D174" s="30" t="str">
        <f ca="1">'[1]Chapter 3'!S282</f>
        <v xml:space="preserve">Western </v>
      </c>
      <c r="E174" s="66">
        <v>0</v>
      </c>
      <c r="F174" s="36">
        <v>6.4184852374839535E-2</v>
      </c>
      <c r="G174" s="36">
        <v>0</v>
      </c>
      <c r="H174" s="36">
        <v>0</v>
      </c>
      <c r="I174" s="36">
        <v>0</v>
      </c>
    </row>
    <row r="175" spans="4:9" x14ac:dyDescent="0.25"/>
    <row r="176" spans="4:9" x14ac:dyDescent="0.25"/>
    <row r="177" spans="2:9" x14ac:dyDescent="0.25">
      <c r="B177" s="95"/>
      <c r="D177" s="110" t="s">
        <v>97</v>
      </c>
    </row>
    <row r="178" spans="2:9" x14ac:dyDescent="0.25">
      <c r="D178" s="32"/>
    </row>
    <row r="179" spans="2:9" x14ac:dyDescent="0.25">
      <c r="D179" s="23" t="s">
        <v>0</v>
      </c>
      <c r="E179" s="49" t="str">
        <f>+'2. Victorian water industry'!$E$9</f>
        <v>2015-16</v>
      </c>
      <c r="F179" s="49" t="str">
        <f>+'2. Victorian water industry'!$F$9</f>
        <v>2016-17</v>
      </c>
      <c r="G179" s="49" t="str">
        <f>+'2. Victorian water industry'!$G$9</f>
        <v>2017-18</v>
      </c>
      <c r="H179" s="49" t="str">
        <f>+'2. Victorian water industry'!$H$9</f>
        <v>2018-19</v>
      </c>
      <c r="I179" s="49" t="str">
        <f>+'2. Victorian water industry'!$I$9</f>
        <v>2019-20</v>
      </c>
    </row>
    <row r="180" spans="2:9" x14ac:dyDescent="0.25">
      <c r="D180" s="30" t="str">
        <f ca="1">'[1]Chapter 3'!S437</f>
        <v xml:space="preserve">Central Highlands </v>
      </c>
      <c r="E180" s="41">
        <v>8.7960776009512798E-2</v>
      </c>
      <c r="F180" s="57">
        <v>0.11486367914745625</v>
      </c>
      <c r="G180" s="57">
        <v>8.6016796734489601E-2</v>
      </c>
      <c r="H180" s="57">
        <v>7.499464323976858E-2</v>
      </c>
      <c r="I180" s="57">
        <v>3.76653508904089E-2</v>
      </c>
    </row>
    <row r="181" spans="2:9" x14ac:dyDescent="0.25">
      <c r="D181" s="30" t="str">
        <f ca="1">'[1]Chapter 3'!S438</f>
        <v xml:space="preserve">East Gippsland </v>
      </c>
      <c r="E181" s="36">
        <v>2.4671864206059407E-2</v>
      </c>
      <c r="F181" s="36">
        <v>1.946945728887807E-2</v>
      </c>
      <c r="G181" s="36">
        <v>7.683811170340489E-2</v>
      </c>
      <c r="H181" s="36">
        <v>9.9154823173898676E-2</v>
      </c>
      <c r="I181" s="36">
        <v>2.7925160569673275E-2</v>
      </c>
    </row>
    <row r="182" spans="2:9" x14ac:dyDescent="0.25">
      <c r="D182" s="30" t="str">
        <f ca="1">'[1]Chapter 3'!S439</f>
        <v xml:space="preserve">Westernport </v>
      </c>
      <c r="E182" s="36">
        <v>6.7042102440332532E-3</v>
      </c>
      <c r="F182" s="36">
        <v>0.13790386130811663</v>
      </c>
      <c r="G182" s="36">
        <v>9.6867936712948008E-2</v>
      </c>
      <c r="H182" s="36">
        <v>6.9134560995537678E-2</v>
      </c>
      <c r="I182" s="36">
        <v>1.8554023130682169E-2</v>
      </c>
    </row>
    <row r="183" spans="2:9" x14ac:dyDescent="0.25">
      <c r="D183" s="30" t="str">
        <f ca="1">'[1]Chapter 3'!S440</f>
        <v>GWMWater</v>
      </c>
      <c r="E183" s="36">
        <v>3.7159525844450224E-2</v>
      </c>
      <c r="F183" s="36">
        <v>3.3290179397077867E-2</v>
      </c>
      <c r="G183" s="36">
        <v>4.7887427708402402E-2</v>
      </c>
      <c r="H183" s="36">
        <v>4.4022157819435782E-2</v>
      </c>
      <c r="I183" s="36">
        <v>1.8269511838643671E-2</v>
      </c>
    </row>
    <row r="184" spans="2:9" x14ac:dyDescent="0.25">
      <c r="D184" s="30" t="str">
        <f ca="1">'[1]Chapter 3'!S441</f>
        <v xml:space="preserve">Gippsland </v>
      </c>
      <c r="E184" s="36">
        <v>4.8430058923238355E-3</v>
      </c>
      <c r="F184" s="36">
        <v>1.5934731340429599E-3</v>
      </c>
      <c r="G184" s="36">
        <v>0</v>
      </c>
      <c r="H184" s="36">
        <v>0</v>
      </c>
      <c r="I184" s="36">
        <v>1.8208026705105834E-2</v>
      </c>
    </row>
    <row r="185" spans="2:9" x14ac:dyDescent="0.25">
      <c r="D185" s="30" t="str">
        <f ca="1">'[1]Chapter 3'!S442</f>
        <v xml:space="preserve">Lower Murray </v>
      </c>
      <c r="E185" s="36">
        <v>1.0247301543926765E-2</v>
      </c>
      <c r="F185" s="36">
        <v>7.1061180292365994E-2</v>
      </c>
      <c r="G185" s="36">
        <v>9.711338825262876E-2</v>
      </c>
      <c r="H185" s="36">
        <v>0</v>
      </c>
      <c r="I185" s="36">
        <v>1.3144490815287043E-2</v>
      </c>
    </row>
    <row r="186" spans="2:9" x14ac:dyDescent="0.25">
      <c r="D186" s="30" t="str">
        <f ca="1">'[1]Chapter 3'!S443</f>
        <v xml:space="preserve">North East </v>
      </c>
      <c r="E186" s="36">
        <v>2.2196080172241584E-3</v>
      </c>
      <c r="F186" s="36">
        <v>2.1900527802720046E-3</v>
      </c>
      <c r="G186" s="36">
        <v>4.3011677670487533E-3</v>
      </c>
      <c r="H186" s="36">
        <v>2.1142990041651691E-3</v>
      </c>
      <c r="I186" s="36">
        <v>6.2458361092604933E-3</v>
      </c>
    </row>
    <row r="187" spans="2:9" x14ac:dyDescent="0.25">
      <c r="D187" s="30" t="str">
        <f ca="1">'[1]Chapter 3'!S444</f>
        <v xml:space="preserve">Yarra Valley </v>
      </c>
      <c r="E187" s="36">
        <v>1.9790834738108304E-2</v>
      </c>
      <c r="F187" s="36">
        <v>5.7513840979707201E-3</v>
      </c>
      <c r="G187" s="36">
        <v>5.4891722729859087E-3</v>
      </c>
      <c r="H187" s="36">
        <v>8.3705101695159094E-3</v>
      </c>
      <c r="I187" s="36">
        <v>3.071850585187537E-3</v>
      </c>
    </row>
    <row r="188" spans="2:9" x14ac:dyDescent="0.25">
      <c r="D188" s="30" t="str">
        <f ca="1">'[1]Chapter 3'!S445</f>
        <v xml:space="preserve">City West </v>
      </c>
      <c r="E188" s="36">
        <v>6.6212418678061352E-2</v>
      </c>
      <c r="F188" s="36">
        <v>7.6654879948567043E-3</v>
      </c>
      <c r="G188" s="36">
        <v>5.4999055451004216E-3</v>
      </c>
      <c r="H188" s="36">
        <v>6.2561692780380655E-3</v>
      </c>
      <c r="I188" s="36">
        <v>2.0190508666214999E-3</v>
      </c>
    </row>
    <row r="189" spans="2:9" x14ac:dyDescent="0.25">
      <c r="D189" s="30" t="str">
        <f ca="1">'[1]Chapter 3'!S446</f>
        <v xml:space="preserve">South East </v>
      </c>
      <c r="E189" s="36">
        <v>1.3448673138965141E-3</v>
      </c>
      <c r="F189" s="36">
        <v>2.7753878604534986E-3</v>
      </c>
      <c r="G189" s="36">
        <v>2.8474817583199856E-3</v>
      </c>
      <c r="H189" s="36">
        <v>0</v>
      </c>
      <c r="I189" s="36">
        <v>1.9155305746044432E-3</v>
      </c>
    </row>
    <row r="190" spans="2:9" x14ac:dyDescent="0.25">
      <c r="D190" s="30" t="str">
        <f ca="1">'[1]Chapter 3'!S447</f>
        <v xml:space="preserve">Goulburn Valley </v>
      </c>
      <c r="E190" s="36">
        <v>2.7526543452615022E-2</v>
      </c>
      <c r="F190" s="36">
        <v>1.3602005324213514E-2</v>
      </c>
      <c r="G190" s="36">
        <v>7.657847379101735E-3</v>
      </c>
      <c r="H190" s="36">
        <v>5.6515268541717685E-3</v>
      </c>
      <c r="I190" s="36">
        <v>1.8577691907557404E-3</v>
      </c>
    </row>
    <row r="191" spans="2:9" x14ac:dyDescent="0.25">
      <c r="D191" s="30" t="str">
        <f ca="1">'[1]Chapter 3'!S448</f>
        <v xml:space="preserve">Barwon </v>
      </c>
      <c r="E191" s="36">
        <v>0</v>
      </c>
      <c r="F191" s="36">
        <v>0</v>
      </c>
      <c r="G191" s="36">
        <v>0</v>
      </c>
      <c r="H191" s="36">
        <v>0</v>
      </c>
      <c r="I191" s="36">
        <v>0</v>
      </c>
    </row>
    <row r="192" spans="2:9" x14ac:dyDescent="0.25">
      <c r="D192" s="30" t="str">
        <f ca="1">'[1]Chapter 3'!S449</f>
        <v xml:space="preserve">Coliban </v>
      </c>
      <c r="E192" s="36">
        <v>4.0648570525269864E-2</v>
      </c>
      <c r="F192" s="36">
        <v>1.6341568493455944E-2</v>
      </c>
      <c r="G192" s="36">
        <v>7.3158241275879735E-3</v>
      </c>
      <c r="H192" s="36">
        <v>0</v>
      </c>
      <c r="I192" s="36">
        <v>0</v>
      </c>
    </row>
    <row r="193" spans="2:9" x14ac:dyDescent="0.25">
      <c r="D193" s="30" t="str">
        <f ca="1">'[1]Chapter 3'!S450</f>
        <v xml:space="preserve">South Gippsland </v>
      </c>
      <c r="E193" s="36">
        <v>6.0045634682358599E-3</v>
      </c>
      <c r="F193" s="36">
        <v>0.1066793101404611</v>
      </c>
      <c r="G193" s="36">
        <v>0</v>
      </c>
      <c r="H193" s="36">
        <v>0</v>
      </c>
      <c r="I193" s="36">
        <v>0</v>
      </c>
    </row>
    <row r="194" spans="2:9" x14ac:dyDescent="0.25">
      <c r="D194" s="30" t="str">
        <f ca="1">'[1]Chapter 3'!S451</f>
        <v xml:space="preserve">Wannon </v>
      </c>
      <c r="E194" s="36">
        <v>8.87385263858462E-2</v>
      </c>
      <c r="F194" s="36">
        <v>0.12928781668638076</v>
      </c>
      <c r="G194" s="36">
        <v>4.638598597506071E-2</v>
      </c>
      <c r="H194" s="36">
        <v>0</v>
      </c>
      <c r="I194" s="36">
        <v>0</v>
      </c>
    </row>
    <row r="195" spans="2:9" x14ac:dyDescent="0.25">
      <c r="D195" s="30" t="str">
        <f ca="1">'[1]Chapter 3'!S452</f>
        <v xml:space="preserve">Western </v>
      </c>
      <c r="E195" s="36">
        <v>5.607935228348112E-2</v>
      </c>
      <c r="F195" s="36">
        <v>0.10149193139145439</v>
      </c>
      <c r="G195" s="36">
        <v>4.2063710342819242E-2</v>
      </c>
      <c r="H195" s="36">
        <v>0</v>
      </c>
      <c r="I195" s="36">
        <v>0</v>
      </c>
    </row>
    <row r="196" spans="2:9" x14ac:dyDescent="0.25"/>
    <row r="197" spans="2:9" x14ac:dyDescent="0.25"/>
    <row r="198" spans="2:9" ht="15" customHeight="1" x14ac:dyDescent="0.25">
      <c r="B198" s="95"/>
      <c r="D198" s="110" t="s">
        <v>127</v>
      </c>
    </row>
    <row r="199" spans="2:9" x14ac:dyDescent="0.25">
      <c r="D199" s="32"/>
    </row>
    <row r="200" spans="2:9" x14ac:dyDescent="0.25">
      <c r="D200" s="23"/>
      <c r="E200" s="49" t="str">
        <f>+'2. Victorian water industry'!$E$9</f>
        <v>2015-16</v>
      </c>
      <c r="F200" s="49" t="str">
        <f>+'2. Victorian water industry'!$F$9</f>
        <v>2016-17</v>
      </c>
      <c r="G200" s="49" t="str">
        <f>+'2. Victorian water industry'!$G$9</f>
        <v>2017-18</v>
      </c>
      <c r="H200" s="49" t="str">
        <f>+'2. Victorian water industry'!$H$9</f>
        <v>2018-19</v>
      </c>
      <c r="I200" s="49" t="str">
        <f>+'2. Victorian water industry'!$I$9</f>
        <v>2019-20</v>
      </c>
    </row>
    <row r="201" spans="2:9" x14ac:dyDescent="0.25">
      <c r="D201" s="30" t="s">
        <v>59</v>
      </c>
      <c r="E201" s="63">
        <v>1188</v>
      </c>
      <c r="F201" s="55">
        <v>1300</v>
      </c>
      <c r="G201" s="55">
        <v>1123</v>
      </c>
      <c r="H201" s="55">
        <v>0</v>
      </c>
      <c r="I201" s="55">
        <v>20241.13</v>
      </c>
    </row>
    <row r="202" spans="2:9" x14ac:dyDescent="0.25">
      <c r="D202" s="30" t="s">
        <v>61</v>
      </c>
      <c r="E202" s="64">
        <v>0</v>
      </c>
      <c r="F202" s="56">
        <v>0</v>
      </c>
      <c r="G202" s="56">
        <v>0</v>
      </c>
      <c r="H202" s="56">
        <v>0</v>
      </c>
      <c r="I202" s="56">
        <v>5740.42</v>
      </c>
    </row>
    <row r="203" spans="2:9" x14ac:dyDescent="0.25">
      <c r="D203" s="30" t="s">
        <v>58</v>
      </c>
      <c r="E203" s="64">
        <v>960.75</v>
      </c>
      <c r="F203" s="56">
        <v>3032</v>
      </c>
      <c r="G203" s="56">
        <v>1142.58</v>
      </c>
      <c r="H203" s="56">
        <v>1024.98</v>
      </c>
      <c r="I203" s="56">
        <v>2534</v>
      </c>
    </row>
    <row r="204" spans="2:9" x14ac:dyDescent="0.25">
      <c r="D204" s="30" t="s">
        <v>60</v>
      </c>
      <c r="E204" s="64">
        <v>0</v>
      </c>
      <c r="F204" s="56">
        <v>4916.79</v>
      </c>
      <c r="G204" s="56">
        <v>3554</v>
      </c>
      <c r="H204" s="56">
        <v>2513.9203000000002</v>
      </c>
      <c r="I204" s="56">
        <v>2447.6468</v>
      </c>
    </row>
    <row r="205" spans="2:9" x14ac:dyDescent="0.25">
      <c r="D205" s="30" t="s">
        <v>62</v>
      </c>
      <c r="E205" s="64">
        <v>995</v>
      </c>
      <c r="F205" s="56">
        <v>0</v>
      </c>
      <c r="G205" s="56">
        <v>1993</v>
      </c>
      <c r="H205" s="56">
        <v>1348</v>
      </c>
      <c r="I205" s="56">
        <v>2333</v>
      </c>
    </row>
    <row r="206" spans="2:9" x14ac:dyDescent="0.25">
      <c r="D206" s="30" t="s">
        <v>54</v>
      </c>
      <c r="E206" s="64">
        <v>1435</v>
      </c>
      <c r="F206" s="56">
        <v>1544</v>
      </c>
      <c r="G206" s="56">
        <v>1572</v>
      </c>
      <c r="H206" s="56">
        <v>1919.36</v>
      </c>
      <c r="I206" s="56">
        <v>2151.87896</v>
      </c>
    </row>
    <row r="207" spans="2:9" x14ac:dyDescent="0.25">
      <c r="D207" s="30" t="s">
        <v>51</v>
      </c>
      <c r="E207" s="64">
        <v>622.08000000000004</v>
      </c>
      <c r="F207" s="56">
        <v>611</v>
      </c>
      <c r="G207" s="56">
        <v>1281</v>
      </c>
      <c r="H207" s="56">
        <v>1302</v>
      </c>
      <c r="I207" s="56">
        <v>1426</v>
      </c>
    </row>
    <row r="208" spans="2:9" x14ac:dyDescent="0.25">
      <c r="D208" s="30" t="s">
        <v>52</v>
      </c>
      <c r="E208" s="64">
        <v>1554.87</v>
      </c>
      <c r="F208" s="56">
        <v>1403</v>
      </c>
      <c r="G208" s="56">
        <v>1308.51</v>
      </c>
      <c r="H208" s="56">
        <v>1263.83</v>
      </c>
      <c r="I208" s="56">
        <v>1143.19</v>
      </c>
    </row>
    <row r="209" spans="2:9" x14ac:dyDescent="0.25">
      <c r="D209" s="30" t="s">
        <v>10</v>
      </c>
      <c r="E209" s="64">
        <v>1041</v>
      </c>
      <c r="F209" s="56">
        <v>1068.9659999999999</v>
      </c>
      <c r="G209" s="56">
        <v>1512.586</v>
      </c>
      <c r="H209" s="56">
        <v>928.10400000000004</v>
      </c>
      <c r="I209" s="56">
        <v>831.11599999999999</v>
      </c>
    </row>
    <row r="210" spans="2:9" x14ac:dyDescent="0.25">
      <c r="D210" s="30" t="s">
        <v>56</v>
      </c>
      <c r="E210" s="64">
        <v>855.51150793650777</v>
      </c>
      <c r="F210" s="56">
        <v>868</v>
      </c>
      <c r="G210" s="56">
        <v>867</v>
      </c>
      <c r="H210" s="56">
        <v>794</v>
      </c>
      <c r="I210" s="56">
        <v>811.2</v>
      </c>
    </row>
    <row r="211" spans="2:9" x14ac:dyDescent="0.25">
      <c r="D211" s="30" t="s">
        <v>53</v>
      </c>
      <c r="E211" s="64">
        <v>1062</v>
      </c>
      <c r="F211" s="56">
        <v>1431</v>
      </c>
      <c r="G211" s="56">
        <v>832</v>
      </c>
      <c r="H211" s="56">
        <v>695</v>
      </c>
      <c r="I211" s="56">
        <v>764.14</v>
      </c>
    </row>
    <row r="212" spans="2:9" x14ac:dyDescent="0.25">
      <c r="D212" s="30" t="s">
        <v>55</v>
      </c>
      <c r="E212" s="64">
        <v>572</v>
      </c>
      <c r="F212" s="56">
        <v>603</v>
      </c>
      <c r="G212" s="56">
        <v>526.94000000000005</v>
      </c>
      <c r="H212" s="56">
        <v>520.66</v>
      </c>
      <c r="I212" s="56">
        <v>667</v>
      </c>
    </row>
    <row r="213" spans="2:9" x14ac:dyDescent="0.25">
      <c r="D213" s="30" t="s">
        <v>57</v>
      </c>
      <c r="E213" s="64">
        <v>804</v>
      </c>
      <c r="F213" s="56">
        <v>569</v>
      </c>
      <c r="G213" s="56">
        <v>610</v>
      </c>
      <c r="H213" s="56">
        <v>634.5</v>
      </c>
      <c r="I213" s="56">
        <v>608</v>
      </c>
    </row>
    <row r="214" spans="2:9" x14ac:dyDescent="0.25">
      <c r="D214" s="30" t="s">
        <v>50</v>
      </c>
      <c r="E214" s="64">
        <v>6807</v>
      </c>
      <c r="F214" s="56">
        <v>4180</v>
      </c>
      <c r="G214" s="56">
        <v>667.26</v>
      </c>
      <c r="H214" s="56">
        <v>573</v>
      </c>
      <c r="I214" s="56">
        <v>570.41</v>
      </c>
    </row>
    <row r="215" spans="2:9" x14ac:dyDescent="0.25">
      <c r="D215" s="30" t="s">
        <v>48</v>
      </c>
      <c r="E215" s="64">
        <v>429</v>
      </c>
      <c r="F215" s="56">
        <v>0</v>
      </c>
      <c r="G215" s="56">
        <v>643</v>
      </c>
      <c r="H215" s="56">
        <v>431</v>
      </c>
      <c r="I215" s="56">
        <v>566</v>
      </c>
    </row>
    <row r="216" spans="2:9" x14ac:dyDescent="0.25">
      <c r="D216" s="30" t="s">
        <v>49</v>
      </c>
      <c r="E216" s="64">
        <v>428.2</v>
      </c>
      <c r="F216" s="56">
        <v>363</v>
      </c>
      <c r="G216" s="56">
        <v>448</v>
      </c>
      <c r="H216" s="56">
        <v>443.43</v>
      </c>
      <c r="I216" s="56">
        <v>558.86</v>
      </c>
    </row>
    <row r="217" spans="2:9" x14ac:dyDescent="0.25">
      <c r="D217" s="51" t="s">
        <v>125</v>
      </c>
    </row>
    <row r="218" spans="2:9" x14ac:dyDescent="0.25">
      <c r="D218" s="51"/>
    </row>
    <row r="219" spans="2:9" x14ac:dyDescent="0.25"/>
    <row r="220" spans="2:9" ht="15" customHeight="1" x14ac:dyDescent="0.25">
      <c r="B220" s="95"/>
      <c r="D220" s="110" t="s">
        <v>126</v>
      </c>
    </row>
    <row r="221" spans="2:9" x14ac:dyDescent="0.25">
      <c r="D221" s="32"/>
    </row>
    <row r="222" spans="2:9" x14ac:dyDescent="0.25">
      <c r="D222" s="23"/>
      <c r="E222" s="49" t="str">
        <f>+'2. Victorian water industry'!$E$9</f>
        <v>2015-16</v>
      </c>
      <c r="F222" s="49" t="str">
        <f>+'2. Victorian water industry'!$F$9</f>
        <v>2016-17</v>
      </c>
      <c r="G222" s="49" t="str">
        <f>+'2. Victorian water industry'!$G$9</f>
        <v>2017-18</v>
      </c>
      <c r="H222" s="49" t="str">
        <f>+'2. Victorian water industry'!$H$9</f>
        <v>2018-19</v>
      </c>
      <c r="I222" s="49" t="str">
        <f>+'2. Victorian water industry'!$I$9</f>
        <v>2019-20</v>
      </c>
    </row>
    <row r="223" spans="2:9" x14ac:dyDescent="0.25">
      <c r="D223" s="30" t="s">
        <v>51</v>
      </c>
      <c r="E223" s="63">
        <v>3517.99</v>
      </c>
      <c r="F223" s="55">
        <v>2111.7600000000002</v>
      </c>
      <c r="G223" s="55">
        <v>0</v>
      </c>
      <c r="H223" s="55">
        <v>0</v>
      </c>
      <c r="I223" s="55">
        <v>11477.84</v>
      </c>
    </row>
    <row r="224" spans="2:9" x14ac:dyDescent="0.25">
      <c r="D224" s="30" t="s">
        <v>52</v>
      </c>
      <c r="E224" s="64">
        <v>2816.45</v>
      </c>
      <c r="F224" s="56">
        <v>4881</v>
      </c>
      <c r="G224" s="56">
        <v>3829</v>
      </c>
      <c r="H224" s="56">
        <v>3012.66</v>
      </c>
      <c r="I224" s="56">
        <v>6628</v>
      </c>
    </row>
    <row r="225" spans="4:9" x14ac:dyDescent="0.25">
      <c r="D225" s="30" t="s">
        <v>53</v>
      </c>
      <c r="E225" s="64">
        <v>1972</v>
      </c>
      <c r="F225" s="56">
        <v>1613</v>
      </c>
      <c r="G225" s="56">
        <v>1613</v>
      </c>
      <c r="H225" s="56">
        <v>1460</v>
      </c>
      <c r="I225" s="56">
        <v>5920</v>
      </c>
    </row>
    <row r="226" spans="4:9" x14ac:dyDescent="0.25">
      <c r="D226" s="30" t="s">
        <v>10</v>
      </c>
      <c r="E226" s="64">
        <v>2590</v>
      </c>
      <c r="F226" s="56">
        <v>2649.5590000000002</v>
      </c>
      <c r="G226" s="56">
        <v>2034.1949999999999</v>
      </c>
      <c r="H226" s="56">
        <v>2740</v>
      </c>
      <c r="I226" s="56">
        <v>3159.116</v>
      </c>
    </row>
    <row r="227" spans="4:9" x14ac:dyDescent="0.25">
      <c r="D227" s="30" t="s">
        <v>58</v>
      </c>
      <c r="E227" s="64">
        <v>891.99333333333334</v>
      </c>
      <c r="F227" s="56">
        <v>1788</v>
      </c>
      <c r="G227" s="56">
        <v>2371.4499999999998</v>
      </c>
      <c r="H227" s="56">
        <v>0</v>
      </c>
      <c r="I227" s="56">
        <v>2671</v>
      </c>
    </row>
    <row r="228" spans="4:9" x14ac:dyDescent="0.25">
      <c r="D228" s="30" t="s">
        <v>50</v>
      </c>
      <c r="E228" s="64">
        <v>2908</v>
      </c>
      <c r="F228" s="56">
        <v>4141</v>
      </c>
      <c r="G228" s="56">
        <v>2860</v>
      </c>
      <c r="H228" s="56">
        <v>4420.53</v>
      </c>
      <c r="I228" s="56">
        <v>2557.4499999999998</v>
      </c>
    </row>
    <row r="229" spans="4:9" x14ac:dyDescent="0.25">
      <c r="D229" s="30" t="s">
        <v>54</v>
      </c>
      <c r="E229" s="64">
        <v>7425</v>
      </c>
      <c r="F229" s="56">
        <v>3364</v>
      </c>
      <c r="G229" s="56">
        <v>3030</v>
      </c>
      <c r="H229" s="56">
        <v>0</v>
      </c>
      <c r="I229" s="56">
        <v>2501</v>
      </c>
    </row>
    <row r="230" spans="4:9" x14ac:dyDescent="0.25">
      <c r="D230" s="30" t="s">
        <v>60</v>
      </c>
      <c r="E230" s="64">
        <v>1253.02</v>
      </c>
      <c r="F230" s="56">
        <v>2988.35</v>
      </c>
      <c r="G230" s="56">
        <v>1747</v>
      </c>
      <c r="H230" s="56">
        <v>2899.2963</v>
      </c>
      <c r="I230" s="56">
        <v>2464.6667000000002</v>
      </c>
    </row>
    <row r="231" spans="4:9" x14ac:dyDescent="0.25">
      <c r="D231" s="30" t="s">
        <v>62</v>
      </c>
      <c r="E231" s="64">
        <v>2859</v>
      </c>
      <c r="F231" s="56">
        <v>2728</v>
      </c>
      <c r="G231" s="56">
        <v>4270</v>
      </c>
      <c r="H231" s="56">
        <v>2483</v>
      </c>
      <c r="I231" s="56">
        <v>2414</v>
      </c>
    </row>
    <row r="232" spans="4:9" x14ac:dyDescent="0.25">
      <c r="D232" s="30" t="s">
        <v>61</v>
      </c>
      <c r="E232" s="64">
        <v>1773</v>
      </c>
      <c r="F232" s="56">
        <v>1888</v>
      </c>
      <c r="G232" s="56">
        <v>2412</v>
      </c>
      <c r="H232" s="56">
        <v>2388</v>
      </c>
      <c r="I232" s="56">
        <v>2016.18</v>
      </c>
    </row>
    <row r="233" spans="4:9" x14ac:dyDescent="0.25">
      <c r="D233" s="30" t="s">
        <v>49</v>
      </c>
      <c r="E233" s="64">
        <v>1003.51</v>
      </c>
      <c r="F233" s="56">
        <v>796.33</v>
      </c>
      <c r="G233" s="56">
        <v>871</v>
      </c>
      <c r="H233" s="56">
        <v>926.51</v>
      </c>
      <c r="I233" s="56">
        <v>1813.93</v>
      </c>
    </row>
    <row r="234" spans="4:9" x14ac:dyDescent="0.25">
      <c r="D234" s="30" t="s">
        <v>56</v>
      </c>
      <c r="E234" s="64">
        <v>0</v>
      </c>
      <c r="F234" s="56">
        <v>0</v>
      </c>
      <c r="G234" s="56">
        <v>0</v>
      </c>
      <c r="H234" s="56">
        <v>0</v>
      </c>
      <c r="I234" s="56">
        <v>0</v>
      </c>
    </row>
    <row r="235" spans="4:9" x14ac:dyDescent="0.25">
      <c r="D235" s="30" t="s">
        <v>55</v>
      </c>
      <c r="E235" s="64">
        <v>3379</v>
      </c>
      <c r="F235" s="56">
        <v>1493</v>
      </c>
      <c r="G235" s="56">
        <v>2211.56</v>
      </c>
      <c r="H235" s="56">
        <v>0</v>
      </c>
      <c r="I235" s="56">
        <v>0</v>
      </c>
    </row>
    <row r="236" spans="4:9" x14ac:dyDescent="0.25">
      <c r="D236" s="30" t="s">
        <v>57</v>
      </c>
      <c r="E236" s="64">
        <v>1470</v>
      </c>
      <c r="F236" s="56">
        <v>1123.4000000000001</v>
      </c>
      <c r="G236" s="56">
        <v>0</v>
      </c>
      <c r="H236" s="56">
        <v>0</v>
      </c>
      <c r="I236" s="56">
        <v>0</v>
      </c>
    </row>
    <row r="237" spans="4:9" x14ac:dyDescent="0.25">
      <c r="D237" s="30" t="s">
        <v>48</v>
      </c>
      <c r="E237" s="64">
        <v>1612</v>
      </c>
      <c r="F237" s="56">
        <v>0</v>
      </c>
      <c r="G237" s="56">
        <v>1437</v>
      </c>
      <c r="H237" s="56">
        <v>0</v>
      </c>
      <c r="I237" s="56">
        <v>0</v>
      </c>
    </row>
    <row r="238" spans="4:9" x14ac:dyDescent="0.25">
      <c r="D238" s="30" t="s">
        <v>59</v>
      </c>
      <c r="E238" s="64">
        <v>1957</v>
      </c>
      <c r="F238" s="56">
        <v>2065</v>
      </c>
      <c r="G238" s="56">
        <v>3390</v>
      </c>
      <c r="H238" s="56">
        <v>0</v>
      </c>
      <c r="I238" s="56">
        <v>0</v>
      </c>
    </row>
    <row r="239" spans="4:9" ht="14.25" customHeight="1" x14ac:dyDescent="0.25">
      <c r="D239" s="51" t="s">
        <v>125</v>
      </c>
    </row>
    <row r="240" spans="4:9" ht="14.25" customHeight="1" x14ac:dyDescent="0.25">
      <c r="D240" s="51"/>
    </row>
    <row r="241" spans="2:9" ht="14.25" customHeight="1" x14ac:dyDescent="0.25"/>
    <row r="242" spans="2:9" x14ac:dyDescent="0.25">
      <c r="B242" s="95"/>
      <c r="D242" s="110" t="s">
        <v>32</v>
      </c>
    </row>
    <row r="243" spans="2:9" x14ac:dyDescent="0.25">
      <c r="D243" s="32"/>
    </row>
    <row r="244" spans="2:9" x14ac:dyDescent="0.25">
      <c r="D244" s="23" t="s">
        <v>0</v>
      </c>
      <c r="E244" s="49" t="str">
        <f>+'2. Victorian water industry'!$E$9</f>
        <v>2015-16</v>
      </c>
      <c r="F244" s="49" t="str">
        <f>+'2. Victorian water industry'!$F$9</f>
        <v>2016-17</v>
      </c>
      <c r="G244" s="49" t="str">
        <f>+'2. Victorian water industry'!$G$9</f>
        <v>2017-18</v>
      </c>
      <c r="H244" s="49" t="str">
        <f>+'2. Victorian water industry'!$H$9</f>
        <v>2018-19</v>
      </c>
      <c r="I244" s="49" t="str">
        <f>+'2. Victorian water industry'!$I$9</f>
        <v>2019-20</v>
      </c>
    </row>
    <row r="245" spans="2:9" x14ac:dyDescent="0.25">
      <c r="D245" s="30" t="str">
        <f ca="1">'[1]Chapter 3'!S523</f>
        <v xml:space="preserve">Barwon </v>
      </c>
      <c r="E245" s="57">
        <v>1.9678547873713186</v>
      </c>
      <c r="F245" s="57">
        <v>0.80783508633781431</v>
      </c>
      <c r="G245" s="57">
        <v>0.87646563007531164</v>
      </c>
      <c r="H245" s="57">
        <v>1.0637157708590108</v>
      </c>
      <c r="I245" s="57">
        <v>1.5701815665254266</v>
      </c>
    </row>
    <row r="246" spans="2:9" x14ac:dyDescent="0.25">
      <c r="D246" s="30" t="str">
        <f ca="1">'[1]Chapter 3'!S524</f>
        <v xml:space="preserve">Yarra Valley </v>
      </c>
      <c r="E246" s="57">
        <v>0.98603272365397765</v>
      </c>
      <c r="F246" s="57">
        <v>0.95253875679724587</v>
      </c>
      <c r="G246" s="36">
        <v>0.98149077885999259</v>
      </c>
      <c r="H246" s="36">
        <v>1.0531148107022203</v>
      </c>
      <c r="I246" s="36">
        <v>1.5608840785984168</v>
      </c>
    </row>
    <row r="247" spans="2:9" x14ac:dyDescent="0.25">
      <c r="D247" s="30" t="str">
        <f ca="1">'[1]Chapter 3'!S525</f>
        <v xml:space="preserve">East Gippsland </v>
      </c>
      <c r="E247" s="57">
        <v>1.3421494128096318</v>
      </c>
      <c r="F247" s="57">
        <v>1.221708444877099</v>
      </c>
      <c r="G247" s="36">
        <v>1.2486193151803295</v>
      </c>
      <c r="H247" s="36">
        <v>1.0104348647244914</v>
      </c>
      <c r="I247" s="36">
        <v>1.4939960904775202</v>
      </c>
    </row>
    <row r="248" spans="2:9" x14ac:dyDescent="0.25">
      <c r="D248" s="30" t="str">
        <f ca="1">'[1]Chapter 3'!S526</f>
        <v xml:space="preserve">Western </v>
      </c>
      <c r="E248" s="57">
        <v>0.59409063825312824</v>
      </c>
      <c r="F248" s="57">
        <v>0.67153827937345645</v>
      </c>
      <c r="G248" s="36">
        <v>0.63904483020821534</v>
      </c>
      <c r="H248" s="36">
        <v>0.71929120488994536</v>
      </c>
      <c r="I248" s="36">
        <v>0.99439653920970883</v>
      </c>
    </row>
    <row r="249" spans="2:9" x14ac:dyDescent="0.25">
      <c r="D249" s="30" t="str">
        <f ca="1">'[1]Chapter 3'!S527</f>
        <v xml:space="preserve">Coliban </v>
      </c>
      <c r="E249" s="57">
        <v>0.59617903437062469</v>
      </c>
      <c r="F249" s="57">
        <v>0.68040348818207474</v>
      </c>
      <c r="G249" s="36">
        <v>0.38773867876216256</v>
      </c>
      <c r="H249" s="36">
        <v>0.736796661390128</v>
      </c>
      <c r="I249" s="36">
        <v>0.86448399784940144</v>
      </c>
    </row>
    <row r="250" spans="2:9" x14ac:dyDescent="0.25">
      <c r="D250" s="30" t="str">
        <f ca="1">'[1]Chapter 3'!S528</f>
        <v xml:space="preserve">Westernport </v>
      </c>
      <c r="E250" s="57">
        <v>3.3521051220166263E-2</v>
      </c>
      <c r="F250" s="57">
        <v>1.3133701076963489E-2</v>
      </c>
      <c r="G250" s="36">
        <v>0.3810138844042622</v>
      </c>
      <c r="H250" s="36">
        <v>0.18854880271510277</v>
      </c>
      <c r="I250" s="36">
        <v>0.66176015832766399</v>
      </c>
    </row>
    <row r="251" spans="2:9" x14ac:dyDescent="0.25">
      <c r="D251" s="30" t="str">
        <f ca="1">'[1]Chapter 3'!S529</f>
        <v xml:space="preserve">Wannon </v>
      </c>
      <c r="E251" s="57">
        <v>0.71545436898588499</v>
      </c>
      <c r="F251" s="57">
        <v>0.5721673589524936</v>
      </c>
      <c r="G251" s="36">
        <v>0.39837376190346258</v>
      </c>
      <c r="H251" s="36">
        <v>0.49883424605541399</v>
      </c>
      <c r="I251" s="36">
        <v>0.48418334409296315</v>
      </c>
    </row>
    <row r="252" spans="2:9" x14ac:dyDescent="0.25">
      <c r="D252" s="30" t="str">
        <f ca="1">'[1]Chapter 3'!S530</f>
        <v>GWMWater</v>
      </c>
      <c r="E252" s="57">
        <v>0.2526847757422615</v>
      </c>
      <c r="F252" s="57">
        <v>0.18494544109487701</v>
      </c>
      <c r="G252" s="36">
        <v>0.55991453935978186</v>
      </c>
      <c r="H252" s="36">
        <v>0.25679592061337542</v>
      </c>
      <c r="I252" s="36">
        <v>0.33981292019877229</v>
      </c>
    </row>
    <row r="253" spans="2:9" x14ac:dyDescent="0.25">
      <c r="D253" s="30" t="str">
        <f ca="1">'[1]Chapter 3'!S531</f>
        <v xml:space="preserve">Gippsland </v>
      </c>
      <c r="E253" s="57">
        <v>5.6501735410444752E-2</v>
      </c>
      <c r="F253" s="57">
        <v>7.0112817897890242E-2</v>
      </c>
      <c r="G253" s="36">
        <v>0.15207098736399838</v>
      </c>
      <c r="H253" s="36">
        <v>0.26518246712199933</v>
      </c>
      <c r="I253" s="36">
        <v>0.27918974281162279</v>
      </c>
    </row>
    <row r="254" spans="2:9" x14ac:dyDescent="0.25">
      <c r="D254" s="30" t="str">
        <f ca="1">'[1]Chapter 3'!S532</f>
        <v xml:space="preserve">North East </v>
      </c>
      <c r="E254" s="57">
        <v>0.11985883293010455</v>
      </c>
      <c r="F254" s="57">
        <v>0.10512253345305621</v>
      </c>
      <c r="G254" s="36">
        <v>0.20000430116776705</v>
      </c>
      <c r="H254" s="36">
        <v>0.24314438547899442</v>
      </c>
      <c r="I254" s="36">
        <v>0.23942371752165223</v>
      </c>
    </row>
    <row r="255" spans="2:9" x14ac:dyDescent="0.25">
      <c r="D255" s="30" t="str">
        <f ca="1">'[1]Chapter 3'!S533</f>
        <v xml:space="preserve">Goulburn Valley </v>
      </c>
      <c r="E255" s="57">
        <v>0.67833267793944163</v>
      </c>
      <c r="F255" s="57">
        <v>0.85498319180770643</v>
      </c>
      <c r="G255" s="36">
        <v>1.1333614121070568</v>
      </c>
      <c r="H255" s="36">
        <v>0.32213703068779082</v>
      </c>
      <c r="I255" s="36">
        <v>0.2192167645091774</v>
      </c>
    </row>
    <row r="256" spans="2:9" x14ac:dyDescent="0.25">
      <c r="D256" s="30" t="str">
        <f ca="1">'[1]Chapter 3'!S534</f>
        <v xml:space="preserve">South East </v>
      </c>
      <c r="E256" s="57">
        <v>0.15690118662125996</v>
      </c>
      <c r="F256" s="57">
        <v>8.9104557625085998E-2</v>
      </c>
      <c r="G256" s="36">
        <v>7.7736252002135617E-2</v>
      </c>
      <c r="H256" s="36">
        <v>0.1045892362336161</v>
      </c>
      <c r="I256" s="36">
        <v>7.1421925710251369E-2</v>
      </c>
    </row>
    <row r="257" spans="2:9" x14ac:dyDescent="0.25">
      <c r="D257" s="30" t="str">
        <f ca="1">'[1]Chapter 3'!S535</f>
        <v xml:space="preserve">City West </v>
      </c>
      <c r="E257" s="57">
        <v>8.3663753833519386E-2</v>
      </c>
      <c r="F257" s="57">
        <v>0.12487327217427857</v>
      </c>
      <c r="G257" s="36">
        <v>0.11454151113491745</v>
      </c>
      <c r="H257" s="36">
        <v>0.13508691441097007</v>
      </c>
      <c r="I257" s="36">
        <v>4.7784203843375499E-2</v>
      </c>
    </row>
    <row r="258" spans="2:9" x14ac:dyDescent="0.25">
      <c r="D258" s="30" t="str">
        <f ca="1">'[1]Chapter 3'!S536</f>
        <v xml:space="preserve">Central Highlands </v>
      </c>
      <c r="E258" s="57">
        <v>0.3599876203352283</v>
      </c>
      <c r="F258" s="57">
        <v>0.41319017915543294</v>
      </c>
      <c r="G258" s="36">
        <v>0.16890570995136139</v>
      </c>
      <c r="H258" s="36">
        <v>0.12856224555388901</v>
      </c>
      <c r="I258" s="36">
        <v>4.3691807032874314E-2</v>
      </c>
    </row>
    <row r="259" spans="2:9" x14ac:dyDescent="0.25">
      <c r="D259" s="30" t="str">
        <f ca="1">'[1]Chapter 3'!S537</f>
        <v xml:space="preserve">Lower Murray </v>
      </c>
      <c r="E259" s="57">
        <v>0</v>
      </c>
      <c r="F259" s="57">
        <v>0</v>
      </c>
      <c r="G259" s="36">
        <v>0</v>
      </c>
      <c r="H259" s="36">
        <v>0</v>
      </c>
      <c r="I259" s="36">
        <v>6.5722454076435214E-3</v>
      </c>
    </row>
    <row r="260" spans="2:9" x14ac:dyDescent="0.25">
      <c r="D260" s="30" t="str">
        <f ca="1">'[1]Chapter 3'!S538</f>
        <v xml:space="preserve">South Gippsland </v>
      </c>
      <c r="E260" s="57">
        <v>1.8013690404707575E-2</v>
      </c>
      <c r="F260" s="57">
        <v>1.7779885023410182E-2</v>
      </c>
      <c r="G260" s="36">
        <v>0</v>
      </c>
      <c r="H260" s="36">
        <v>5.7165723432230035E-3</v>
      </c>
      <c r="I260" s="36">
        <v>0</v>
      </c>
    </row>
    <row r="261" spans="2:9" x14ac:dyDescent="0.25">
      <c r="D261" s="51"/>
    </row>
    <row r="262" spans="2:9" x14ac:dyDescent="0.25"/>
    <row r="263" spans="2:9" x14ac:dyDescent="0.25">
      <c r="B263" s="95"/>
      <c r="D263" s="110" t="s">
        <v>31</v>
      </c>
    </row>
    <row r="264" spans="2:9" x14ac:dyDescent="0.25">
      <c r="D264" s="32"/>
    </row>
    <row r="265" spans="2:9" x14ac:dyDescent="0.25">
      <c r="D265" s="23" t="s">
        <v>0</v>
      </c>
      <c r="E265" s="49" t="str">
        <f>+'2. Victorian water industry'!$E$9</f>
        <v>2015-16</v>
      </c>
      <c r="F265" s="49" t="str">
        <f>+'2. Victorian water industry'!$F$9</f>
        <v>2016-17</v>
      </c>
      <c r="G265" s="49" t="str">
        <f>+'2. Victorian water industry'!$G$9</f>
        <v>2017-18</v>
      </c>
      <c r="H265" s="49" t="str">
        <f>+'2. Victorian water industry'!$H$9</f>
        <v>2018-19</v>
      </c>
      <c r="I265" s="49" t="str">
        <f>+'2. Victorian water industry'!$I$9</f>
        <v>2019-20</v>
      </c>
    </row>
    <row r="266" spans="2:9" x14ac:dyDescent="0.25">
      <c r="D266" s="30" t="str">
        <f ca="1">'[1]Chapter 3'!S552</f>
        <v xml:space="preserve">Yarra Valley </v>
      </c>
      <c r="E266" s="63">
        <v>192.40274021352315</v>
      </c>
      <c r="F266" s="55">
        <v>211.59397642323174</v>
      </c>
      <c r="G266" s="55">
        <v>220.30228754603738</v>
      </c>
      <c r="H266" s="55">
        <v>208.61633010432189</v>
      </c>
      <c r="I266" s="55">
        <v>655.88282082820831</v>
      </c>
    </row>
    <row r="267" spans="2:9" x14ac:dyDescent="0.25">
      <c r="D267" s="30" t="str">
        <f ca="1">'[1]Chapter 3'!S553</f>
        <v xml:space="preserve">City West </v>
      </c>
      <c r="E267" s="64">
        <v>822.25447852760738</v>
      </c>
      <c r="F267" s="56">
        <v>687.09900990099015</v>
      </c>
      <c r="G267" s="56">
        <v>677.28810020876824</v>
      </c>
      <c r="H267" s="56">
        <v>656.34648370497428</v>
      </c>
      <c r="I267" s="56">
        <v>551.42723004694835</v>
      </c>
    </row>
    <row r="268" spans="2:9" x14ac:dyDescent="0.25">
      <c r="D268" s="30" t="str">
        <f ca="1">'[1]Chapter 3'!S554</f>
        <v xml:space="preserve">Western </v>
      </c>
      <c r="E268" s="64">
        <v>414.68436578171094</v>
      </c>
      <c r="F268" s="56">
        <v>405.71627204030221</v>
      </c>
      <c r="G268" s="56">
        <v>486.27341772151897</v>
      </c>
      <c r="H268" s="56">
        <v>508.09656652360513</v>
      </c>
      <c r="I268" s="56">
        <v>527.34401459854018</v>
      </c>
    </row>
    <row r="269" spans="2:9" x14ac:dyDescent="0.25">
      <c r="D269" s="30" t="str">
        <f ca="1">'[1]Chapter 3'!S555</f>
        <v xml:space="preserve">North East </v>
      </c>
      <c r="E269" s="64">
        <v>512.37037037037032</v>
      </c>
      <c r="F269" s="56">
        <v>435.6875</v>
      </c>
      <c r="G269" s="56">
        <v>639.41935483870964</v>
      </c>
      <c r="H269" s="56">
        <v>566.32078260869559</v>
      </c>
      <c r="I269" s="56">
        <v>508.50310671936757</v>
      </c>
    </row>
    <row r="270" spans="2:9" x14ac:dyDescent="0.25">
      <c r="D270" s="30" t="str">
        <f ca="1">'[1]Chapter 3'!S556</f>
        <v xml:space="preserve">Lower Murray </v>
      </c>
      <c r="E270" s="64">
        <v>0</v>
      </c>
      <c r="F270" s="56">
        <v>0</v>
      </c>
      <c r="G270" s="56">
        <v>0</v>
      </c>
      <c r="H270" s="56">
        <v>0</v>
      </c>
      <c r="I270" s="56">
        <v>446</v>
      </c>
    </row>
    <row r="271" spans="2:9" x14ac:dyDescent="0.25">
      <c r="D271" s="30" t="str">
        <f ca="1">'[1]Chapter 3'!S557</f>
        <v xml:space="preserve">Central Highlands </v>
      </c>
      <c r="E271" s="64">
        <v>72.66968325791855</v>
      </c>
      <c r="F271" s="56">
        <v>225.57528957528959</v>
      </c>
      <c r="G271" s="56">
        <v>436.90435185185186</v>
      </c>
      <c r="H271" s="56">
        <v>288.66666666666669</v>
      </c>
      <c r="I271" s="56">
        <v>432.58620689655174</v>
      </c>
    </row>
    <row r="272" spans="2:9" x14ac:dyDescent="0.25">
      <c r="D272" s="30" t="str">
        <f ca="1">'[1]Chapter 3'!S558</f>
        <v xml:space="preserve">South East </v>
      </c>
      <c r="E272" s="64">
        <v>128.27904761904762</v>
      </c>
      <c r="F272" s="56">
        <v>274.00327868852457</v>
      </c>
      <c r="G272" s="56">
        <v>509.24712454212454</v>
      </c>
      <c r="H272" s="56">
        <v>462.87701333333337</v>
      </c>
      <c r="I272" s="56">
        <v>301.35379310344825</v>
      </c>
    </row>
    <row r="273" spans="4:9" x14ac:dyDescent="0.25">
      <c r="D273" s="30" t="str">
        <f ca="1">'[1]Chapter 3'!S559</f>
        <v xml:space="preserve">Wannon </v>
      </c>
      <c r="E273" s="64">
        <v>239.25581395348837</v>
      </c>
      <c r="F273" s="56">
        <v>204.4375</v>
      </c>
      <c r="G273" s="56">
        <v>229.45890410958904</v>
      </c>
      <c r="H273" s="56">
        <v>294.75</v>
      </c>
      <c r="I273" s="56">
        <v>293.71111111111111</v>
      </c>
    </row>
    <row r="274" spans="4:9" x14ac:dyDescent="0.25">
      <c r="D274" s="30" t="str">
        <f ca="1">'[1]Chapter 3'!S560</f>
        <v xml:space="preserve">Gippsland </v>
      </c>
      <c r="E274" s="64">
        <v>337.09057142857142</v>
      </c>
      <c r="F274" s="56">
        <v>627.82249999999999</v>
      </c>
      <c r="G274" s="56">
        <v>141.98969072164948</v>
      </c>
      <c r="H274" s="56">
        <v>165.94709302325583</v>
      </c>
      <c r="I274" s="56">
        <v>283.50722826086957</v>
      </c>
    </row>
    <row r="275" spans="4:9" x14ac:dyDescent="0.25">
      <c r="D275" s="30" t="str">
        <f ca="1">'[1]Chapter 3'!S561</f>
        <v xml:space="preserve">East Gippsland </v>
      </c>
      <c r="E275" s="64">
        <v>148.31617647058823</v>
      </c>
      <c r="F275" s="56">
        <v>151.29482071713147</v>
      </c>
      <c r="G275" s="56">
        <v>165.42692307692309</v>
      </c>
      <c r="H275" s="56">
        <v>151.98598130841123</v>
      </c>
      <c r="I275" s="56">
        <v>209.75389408099687</v>
      </c>
    </row>
    <row r="276" spans="4:9" x14ac:dyDescent="0.25">
      <c r="D276" s="30" t="str">
        <f ca="1">'[1]Chapter 3'!S562</f>
        <v xml:space="preserve">Barwon </v>
      </c>
      <c r="E276" s="64">
        <v>34.802302367941714</v>
      </c>
      <c r="F276" s="56">
        <v>79.140121845082675</v>
      </c>
      <c r="G276" s="56">
        <v>78.240813135261916</v>
      </c>
      <c r="H276" s="56">
        <v>75.476070528967256</v>
      </c>
      <c r="I276" s="56">
        <v>186.39778378378401</v>
      </c>
    </row>
    <row r="277" spans="4:9" x14ac:dyDescent="0.25">
      <c r="D277" s="30" t="str">
        <f ca="1">'[1]Chapter 3'!S563</f>
        <v xml:space="preserve">Coliban </v>
      </c>
      <c r="E277" s="64">
        <v>191.54219696969699</v>
      </c>
      <c r="F277" s="56">
        <v>296.97161572052403</v>
      </c>
      <c r="G277" s="56">
        <v>262.22177358490569</v>
      </c>
      <c r="H277" s="56">
        <v>285.521484375</v>
      </c>
      <c r="I277" s="56">
        <v>173.32595744680853</v>
      </c>
    </row>
    <row r="278" spans="4:9" x14ac:dyDescent="0.25">
      <c r="D278" s="30" t="str">
        <f ca="1">'[1]Chapter 3'!S564</f>
        <v>GWMWater</v>
      </c>
      <c r="E278" s="64">
        <v>47.279411764705884</v>
      </c>
      <c r="F278" s="56">
        <v>35.6</v>
      </c>
      <c r="G278" s="56">
        <v>5.7236842105263159</v>
      </c>
      <c r="H278" s="56">
        <v>35.306000000000004</v>
      </c>
      <c r="I278" s="56">
        <v>134.53408602150537</v>
      </c>
    </row>
    <row r="279" spans="4:9" x14ac:dyDescent="0.25">
      <c r="D279" s="30" t="str">
        <f ca="1">'[1]Chapter 3'!S565</f>
        <v xml:space="preserve">Goulburn Valley </v>
      </c>
      <c r="E279" s="64">
        <v>536.89223188405799</v>
      </c>
      <c r="F279" s="56">
        <v>307.16136363636366</v>
      </c>
      <c r="G279" s="56">
        <v>274.57974662162161</v>
      </c>
      <c r="H279" s="56">
        <v>108.32643274853801</v>
      </c>
      <c r="I279" s="56">
        <v>110.88237288135593</v>
      </c>
    </row>
    <row r="280" spans="4:9" x14ac:dyDescent="0.25">
      <c r="D280" s="30" t="str">
        <f ca="1">'[1]Chapter 3'!S566</f>
        <v xml:space="preserve">Westernport </v>
      </c>
      <c r="E280" s="64">
        <v>1894.2</v>
      </c>
      <c r="F280" s="56">
        <v>1680</v>
      </c>
      <c r="G280" s="56">
        <v>64.830508474576277</v>
      </c>
      <c r="H280" s="56">
        <v>160</v>
      </c>
      <c r="I280" s="56">
        <v>45.32710280373832</v>
      </c>
    </row>
    <row r="281" spans="4:9" x14ac:dyDescent="0.25">
      <c r="D281" s="30" t="str">
        <f ca="1">'[1]Chapter 3'!S567</f>
        <v xml:space="preserve">South Gippsland </v>
      </c>
      <c r="E281" s="64">
        <v>576.66666666666663</v>
      </c>
      <c r="F281" s="56">
        <v>3000</v>
      </c>
      <c r="G281" s="56">
        <v>0</v>
      </c>
      <c r="H281" s="56">
        <v>1000</v>
      </c>
      <c r="I281" s="56">
        <v>0</v>
      </c>
    </row>
    <row r="282" spans="4:9" x14ac:dyDescent="0.25"/>
    <row r="283" spans="4:9" x14ac:dyDescent="0.25"/>
    <row r="284" spans="4:9" x14ac:dyDescent="0.25"/>
    <row r="285" spans="4:9" hidden="1" x14ac:dyDescent="0.25"/>
    <row r="286" spans="4:9" hidden="1" x14ac:dyDescent="0.25"/>
    <row r="287" spans="4:9" hidden="1" x14ac:dyDescent="0.25"/>
    <row r="288" spans="4:9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</sheetData>
  <sortState xmlns:xlrd2="http://schemas.microsoft.com/office/spreadsheetml/2017/richdata2" ref="D223:I238">
    <sortCondition descending="1" ref="I223:I238"/>
  </sortState>
  <phoneticPr fontId="0" type="noConversion"/>
  <pageMargins left="0.1" right="0.13" top="0.16" bottom="0.16" header="0.12" footer="0.12"/>
  <pageSetup paperSize="9" scale="73" fitToHeight="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8" tint="0.79998168889431442"/>
    <pageSetUpPr fitToPage="1"/>
  </sheetPr>
  <dimension ref="A1:Z119"/>
  <sheetViews>
    <sheetView showGridLines="0" workbookViewId="0">
      <pane ySplit="5" topLeftCell="A103" activePane="bottomLeft" state="frozen"/>
      <selection pane="bottomLeft" activeCell="I119" sqref="I119"/>
    </sheetView>
  </sheetViews>
  <sheetFormatPr defaultColWidth="0" defaultRowHeight="15" zeroHeight="1" x14ac:dyDescent="0.25"/>
  <cols>
    <col min="1" max="1" width="1.83203125" style="34" customWidth="1"/>
    <col min="2" max="2" width="10.6640625" style="65" customWidth="1"/>
    <col min="3" max="3" width="2.83203125" style="35" customWidth="1"/>
    <col min="4" max="4" width="18.6640625" style="52" customWidth="1"/>
    <col min="5" max="9" width="17.1640625" style="45" customWidth="1"/>
    <col min="10" max="10" width="14.83203125" style="45" customWidth="1"/>
    <col min="11" max="12" width="14.33203125" style="34" customWidth="1"/>
    <col min="13" max="26" width="9.33203125" style="34" customWidth="1"/>
    <col min="27" max="16384" width="9.33203125" style="34" hidden="1"/>
  </cols>
  <sheetData>
    <row r="1" spans="2:10" s="12" customFormat="1" ht="12.75" x14ac:dyDescent="0.2">
      <c r="B1" s="58"/>
      <c r="C1" s="13"/>
      <c r="D1" s="14"/>
      <c r="E1" s="15"/>
      <c r="F1" s="15"/>
      <c r="G1" s="15"/>
      <c r="H1" s="15"/>
      <c r="I1" s="15"/>
    </row>
    <row r="2" spans="2:10" s="12" customFormat="1" ht="16.5" customHeight="1" x14ac:dyDescent="0.2">
      <c r="B2" s="60"/>
      <c r="D2" s="21" t="s">
        <v>123</v>
      </c>
      <c r="E2" s="15"/>
      <c r="F2" s="15"/>
      <c r="G2" s="15"/>
      <c r="H2" s="15"/>
      <c r="I2" s="15"/>
    </row>
    <row r="3" spans="2:10" s="12" customFormat="1" ht="12" customHeight="1" x14ac:dyDescent="0.2">
      <c r="B3" s="60"/>
      <c r="D3" s="22" t="str">
        <f>'1. Introduction'!D3</f>
        <v>2019-20 Water Performance Report</v>
      </c>
      <c r="E3" s="15"/>
      <c r="F3" s="15"/>
      <c r="G3" s="15"/>
      <c r="H3" s="15"/>
      <c r="I3" s="15"/>
    </row>
    <row r="4" spans="2:10" s="12" customFormat="1" ht="11.25" customHeight="1" x14ac:dyDescent="0.2">
      <c r="B4" s="60"/>
      <c r="D4" s="22" t="s">
        <v>119</v>
      </c>
      <c r="E4" s="15"/>
      <c r="F4" s="15"/>
      <c r="G4" s="15"/>
      <c r="H4" s="15"/>
      <c r="I4" s="15"/>
    </row>
    <row r="5" spans="2:10" s="12" customFormat="1" ht="12.75" x14ac:dyDescent="0.2">
      <c r="B5" s="58"/>
      <c r="C5" s="13"/>
      <c r="D5" s="14"/>
      <c r="E5" s="15"/>
      <c r="F5" s="15"/>
      <c r="G5" s="15"/>
      <c r="H5" s="15"/>
      <c r="I5" s="15"/>
    </row>
    <row r="6" spans="2:10" ht="6.75" customHeight="1" x14ac:dyDescent="0.25"/>
    <row r="7" spans="2:10" x14ac:dyDescent="0.25">
      <c r="D7" s="110" t="s">
        <v>142</v>
      </c>
    </row>
    <row r="8" spans="2:10" x14ac:dyDescent="0.25"/>
    <row r="9" spans="2:10" x14ac:dyDescent="0.25">
      <c r="D9" s="23" t="s">
        <v>145</v>
      </c>
      <c r="E9" s="23" t="s">
        <v>139</v>
      </c>
      <c r="F9" s="23" t="s">
        <v>140</v>
      </c>
      <c r="G9" s="23" t="s">
        <v>141</v>
      </c>
      <c r="H9" s="23" t="s">
        <v>143</v>
      </c>
      <c r="I9" s="23" t="s">
        <v>146</v>
      </c>
      <c r="J9" s="34"/>
    </row>
    <row r="10" spans="2:10" x14ac:dyDescent="0.25">
      <c r="D10" s="108" t="s">
        <v>56</v>
      </c>
      <c r="E10" s="126">
        <v>60.252192982456137</v>
      </c>
      <c r="F10" s="102">
        <v>75.438596491228068</v>
      </c>
      <c r="G10" s="102">
        <v>74.884579870729453</v>
      </c>
      <c r="H10" s="102">
        <v>60</v>
      </c>
      <c r="I10" s="102">
        <v>3</v>
      </c>
      <c r="J10" s="34"/>
    </row>
    <row r="11" spans="2:10" x14ac:dyDescent="0.25">
      <c r="D11" s="109" t="s">
        <v>55</v>
      </c>
      <c r="E11" s="127">
        <v>38.135593220338983</v>
      </c>
      <c r="F11" s="94">
        <v>69.604519774011294</v>
      </c>
      <c r="G11" s="94">
        <v>72.167707404103481</v>
      </c>
      <c r="H11" s="94">
        <v>60</v>
      </c>
      <c r="I11" s="94">
        <v>1</v>
      </c>
      <c r="J11" s="34"/>
    </row>
    <row r="12" spans="2:10" x14ac:dyDescent="0.25">
      <c r="D12" s="109" t="s">
        <v>57</v>
      </c>
      <c r="E12" s="127">
        <v>34.151785714285715</v>
      </c>
      <c r="F12" s="94">
        <v>65.158730158730151</v>
      </c>
      <c r="G12" s="94">
        <v>72.869674185463666</v>
      </c>
      <c r="H12" s="94">
        <v>60</v>
      </c>
      <c r="I12" s="94">
        <v>18</v>
      </c>
      <c r="J12" s="34"/>
    </row>
    <row r="13" spans="2:10" x14ac:dyDescent="0.25">
      <c r="D13" s="109" t="s">
        <v>48</v>
      </c>
      <c r="E13" s="127">
        <v>32.415254237288138</v>
      </c>
      <c r="F13" s="94">
        <v>64.067796610169495</v>
      </c>
      <c r="G13" s="94">
        <v>71.364852809991078</v>
      </c>
      <c r="H13" s="94">
        <v>60</v>
      </c>
      <c r="I13" s="94">
        <v>1</v>
      </c>
      <c r="J13" s="34"/>
    </row>
    <row r="14" spans="2:10" x14ac:dyDescent="0.25">
      <c r="D14" s="109" t="s">
        <v>59</v>
      </c>
      <c r="E14" s="127">
        <v>35.56818181818182</v>
      </c>
      <c r="F14" s="94">
        <v>62.36363636363636</v>
      </c>
      <c r="G14" s="94">
        <v>69.569377990430624</v>
      </c>
      <c r="H14" s="94">
        <v>60</v>
      </c>
      <c r="I14" s="94">
        <v>5</v>
      </c>
      <c r="J14" s="34"/>
    </row>
    <row r="15" spans="2:10" x14ac:dyDescent="0.25">
      <c r="D15" s="109" t="s">
        <v>62</v>
      </c>
      <c r="E15" s="127">
        <v>32.058189655172413</v>
      </c>
      <c r="F15" s="94">
        <v>69.885057471264361</v>
      </c>
      <c r="G15" s="94">
        <v>68.693284936479131</v>
      </c>
      <c r="H15" s="94">
        <v>60</v>
      </c>
      <c r="I15" s="94">
        <v>2</v>
      </c>
      <c r="J15" s="34"/>
    </row>
    <row r="16" spans="2:10" x14ac:dyDescent="0.25">
      <c r="D16" s="109" t="s">
        <v>60</v>
      </c>
      <c r="E16" s="127">
        <v>33.881578947368418</v>
      </c>
      <c r="F16" s="94">
        <v>62.280701754385966</v>
      </c>
      <c r="G16" s="94">
        <v>68.605724838411817</v>
      </c>
      <c r="H16" s="94">
        <v>60</v>
      </c>
      <c r="I16" s="94">
        <v>3</v>
      </c>
      <c r="J16" s="34"/>
    </row>
    <row r="17" spans="2:10" x14ac:dyDescent="0.25">
      <c r="D17" s="109" t="s">
        <v>49</v>
      </c>
      <c r="E17" s="127">
        <v>29.661016949152543</v>
      </c>
      <c r="F17" s="94">
        <v>60.960451977401128</v>
      </c>
      <c r="G17" s="94">
        <v>73.282783229259593</v>
      </c>
      <c r="H17" s="94">
        <v>60</v>
      </c>
      <c r="I17" s="94">
        <v>1</v>
      </c>
      <c r="J17" s="34"/>
    </row>
    <row r="18" spans="2:10" x14ac:dyDescent="0.25">
      <c r="D18" s="109" t="s">
        <v>61</v>
      </c>
      <c r="E18" s="127">
        <v>34.859913793103445</v>
      </c>
      <c r="F18" s="94">
        <v>60.689655172413794</v>
      </c>
      <c r="G18" s="94">
        <v>67.740471869328488</v>
      </c>
      <c r="H18" s="94">
        <v>60</v>
      </c>
      <c r="I18" s="94">
        <v>2</v>
      </c>
      <c r="J18" s="34"/>
    </row>
    <row r="19" spans="2:10" x14ac:dyDescent="0.25">
      <c r="D19" s="109" t="s">
        <v>51</v>
      </c>
      <c r="E19" s="127">
        <v>32.489224137931032</v>
      </c>
      <c r="F19" s="94">
        <v>62.816091954022987</v>
      </c>
      <c r="G19" s="94">
        <v>67.286751361161521</v>
      </c>
      <c r="H19" s="94">
        <v>60</v>
      </c>
      <c r="I19" s="94">
        <v>2</v>
      </c>
      <c r="J19" s="34"/>
    </row>
    <row r="20" spans="2:10" x14ac:dyDescent="0.25">
      <c r="D20" s="109" t="s">
        <v>149</v>
      </c>
      <c r="E20" s="127">
        <v>31.573275862068964</v>
      </c>
      <c r="F20" s="94">
        <v>61.724137931034484</v>
      </c>
      <c r="G20" s="94">
        <v>69.373865698729588</v>
      </c>
      <c r="H20" s="94">
        <v>60</v>
      </c>
      <c r="I20" s="94">
        <v>2</v>
      </c>
      <c r="J20" s="34"/>
    </row>
    <row r="21" spans="2:10" x14ac:dyDescent="0.25">
      <c r="D21" s="109" t="s">
        <v>58</v>
      </c>
      <c r="E21" s="127">
        <v>33.223684210526315</v>
      </c>
      <c r="F21" s="94">
        <v>62.923976608187132</v>
      </c>
      <c r="G21" s="94">
        <v>66.89750692520775</v>
      </c>
      <c r="H21" s="94">
        <v>60</v>
      </c>
      <c r="I21" s="94">
        <v>3</v>
      </c>
      <c r="J21" s="34"/>
    </row>
    <row r="22" spans="2:10" x14ac:dyDescent="0.25">
      <c r="D22" s="109" t="s">
        <v>54</v>
      </c>
      <c r="E22" s="127">
        <v>34.6875</v>
      </c>
      <c r="F22" s="94">
        <v>62.722222222222221</v>
      </c>
      <c r="G22" s="94">
        <v>65.833333333333329</v>
      </c>
      <c r="H22" s="94">
        <v>60</v>
      </c>
      <c r="I22" s="94">
        <v>0</v>
      </c>
      <c r="J22" s="34"/>
    </row>
    <row r="23" spans="2:10" x14ac:dyDescent="0.25">
      <c r="D23" s="109" t="s">
        <v>50</v>
      </c>
      <c r="E23" s="127">
        <v>28.866525423728813</v>
      </c>
      <c r="F23" s="94">
        <v>60.451977401129945</v>
      </c>
      <c r="G23" s="94">
        <v>69.982158786797498</v>
      </c>
      <c r="H23" s="94">
        <v>60</v>
      </c>
      <c r="I23" s="94">
        <v>1</v>
      </c>
      <c r="J23" s="34"/>
    </row>
    <row r="24" spans="2:10" x14ac:dyDescent="0.25">
      <c r="D24" s="109" t="s">
        <v>52</v>
      </c>
      <c r="E24" s="127">
        <v>33.489583333333336</v>
      </c>
      <c r="F24" s="94">
        <v>62.555555555555557</v>
      </c>
      <c r="G24" s="94">
        <v>64.517543859649123</v>
      </c>
      <c r="H24" s="94">
        <v>60</v>
      </c>
      <c r="I24" s="94">
        <v>0</v>
      </c>
      <c r="J24" s="34"/>
    </row>
    <row r="25" spans="2:10" x14ac:dyDescent="0.25">
      <c r="D25" s="109" t="s">
        <v>53</v>
      </c>
      <c r="E25" s="127">
        <v>29.656862745098039</v>
      </c>
      <c r="F25" s="94">
        <v>60.718954248366011</v>
      </c>
      <c r="G25" s="94">
        <v>64.241486068111456</v>
      </c>
      <c r="H25" s="94">
        <v>60</v>
      </c>
      <c r="I25" s="94">
        <v>8</v>
      </c>
      <c r="J25" s="34"/>
    </row>
    <row r="26" spans="2:10" x14ac:dyDescent="0.25">
      <c r="D26" s="34"/>
      <c r="E26" s="109">
        <v>34.691979051819182</v>
      </c>
      <c r="F26" s="127">
        <v>64.016905549430362</v>
      </c>
      <c r="G26" s="94">
        <v>69.169616433586725</v>
      </c>
      <c r="H26" s="94">
        <v>960</v>
      </c>
      <c r="I26" s="94">
        <v>52</v>
      </c>
    </row>
    <row r="27" spans="2:10" x14ac:dyDescent="0.25">
      <c r="D27" s="52" t="s">
        <v>144</v>
      </c>
    </row>
    <row r="28" spans="2:10" x14ac:dyDescent="0.25"/>
    <row r="29" spans="2:10" x14ac:dyDescent="0.25">
      <c r="B29" s="95"/>
      <c r="D29" s="110" t="s">
        <v>106</v>
      </c>
      <c r="F29" s="40"/>
      <c r="G29" s="40"/>
      <c r="H29" s="40"/>
      <c r="I29" s="40"/>
      <c r="J29" s="40"/>
    </row>
    <row r="30" spans="2:10" x14ac:dyDescent="0.25">
      <c r="B30" s="95"/>
      <c r="D30" s="32"/>
      <c r="F30" s="40"/>
      <c r="G30" s="40"/>
      <c r="H30" s="40"/>
      <c r="I30" s="40"/>
      <c r="J30" s="40"/>
    </row>
    <row r="31" spans="2:10" x14ac:dyDescent="0.25">
      <c r="B31" s="95"/>
      <c r="D31" s="23" t="s">
        <v>0</v>
      </c>
      <c r="E31" s="49" t="str">
        <f>+'2. Victorian water industry'!$E$9</f>
        <v>2015-16</v>
      </c>
      <c r="F31" s="49" t="str">
        <f>+'2. Victorian water industry'!$F$9</f>
        <v>2016-17</v>
      </c>
      <c r="G31" s="49" t="str">
        <f>+'2. Victorian water industry'!$G$9</f>
        <v>2017-18</v>
      </c>
      <c r="H31" s="49" t="str">
        <f>+'2. Victorian water industry'!$H$9</f>
        <v>2018-19</v>
      </c>
      <c r="I31" s="49" t="str">
        <f>+'2. Victorian water industry'!$I$9</f>
        <v>2019-20</v>
      </c>
      <c r="J31" s="61"/>
    </row>
    <row r="32" spans="2:10" x14ac:dyDescent="0.25">
      <c r="B32" s="95"/>
      <c r="D32" s="30" t="str">
        <f ca="1">'[1]Chapter 4'!S64</f>
        <v xml:space="preserve">Gippsland </v>
      </c>
      <c r="E32" s="108">
        <v>16.578391715880592</v>
      </c>
      <c r="F32" s="102">
        <v>22.60099637681159</v>
      </c>
      <c r="G32" s="102">
        <v>26.04959652506038</v>
      </c>
      <c r="H32" s="102">
        <v>54.470009344122147</v>
      </c>
      <c r="I32" s="102">
        <v>71.379704878097485</v>
      </c>
      <c r="J32" s="62"/>
    </row>
    <row r="33" spans="2:10" x14ac:dyDescent="0.25">
      <c r="B33" s="95"/>
      <c r="D33" s="30" t="str">
        <f ca="1">'[1]Chapter 4'!S65</f>
        <v xml:space="preserve">Central Highlands </v>
      </c>
      <c r="E33" s="109">
        <v>16.596895835394204</v>
      </c>
      <c r="F33" s="94">
        <v>15.361842866440089</v>
      </c>
      <c r="G33" s="94">
        <v>27.112155904040709</v>
      </c>
      <c r="H33" s="94">
        <v>43.610521040152669</v>
      </c>
      <c r="I33" s="94">
        <v>52.953528649680671</v>
      </c>
      <c r="J33" s="62"/>
    </row>
    <row r="34" spans="2:10" x14ac:dyDescent="0.25">
      <c r="B34" s="95"/>
      <c r="D34" s="30" t="str">
        <f ca="1">'[1]Chapter 4'!S66</f>
        <v xml:space="preserve">Coliban </v>
      </c>
      <c r="E34" s="109">
        <v>13.862911965321604</v>
      </c>
      <c r="F34" s="94">
        <v>12.745551281001882</v>
      </c>
      <c r="G34" s="94">
        <v>18.725239199294649</v>
      </c>
      <c r="H34" s="94">
        <v>38.585306527674362</v>
      </c>
      <c r="I34" s="94">
        <v>41.145128476911765</v>
      </c>
      <c r="J34" s="62"/>
    </row>
    <row r="35" spans="2:10" x14ac:dyDescent="0.25">
      <c r="B35" s="95"/>
      <c r="D35" s="30" t="str">
        <f ca="1">'[1]Chapter 4'!S67</f>
        <v xml:space="preserve">City West </v>
      </c>
      <c r="E35" s="109">
        <v>25.975876904780883</v>
      </c>
      <c r="F35" s="94">
        <v>25.711935333111956</v>
      </c>
      <c r="G35" s="94">
        <v>26.372490431829089</v>
      </c>
      <c r="H35" s="94">
        <v>187.59850886560324</v>
      </c>
      <c r="I35" s="94">
        <v>36.121520120799879</v>
      </c>
      <c r="J35" s="62"/>
    </row>
    <row r="36" spans="2:10" x14ac:dyDescent="0.25">
      <c r="B36" s="95"/>
      <c r="D36" s="30" t="str">
        <f ca="1">'[1]Chapter 4'!S68</f>
        <v xml:space="preserve">South East </v>
      </c>
      <c r="E36" s="109">
        <v>34.689861789120272</v>
      </c>
      <c r="F36" s="94">
        <v>49.568373056835163</v>
      </c>
      <c r="G36" s="94">
        <v>112.10386174222698</v>
      </c>
      <c r="H36" s="94">
        <v>78.629531644336851</v>
      </c>
      <c r="I36" s="94">
        <v>34.941988019637641</v>
      </c>
      <c r="J36" s="62"/>
    </row>
    <row r="37" spans="2:10" x14ac:dyDescent="0.25">
      <c r="B37" s="95"/>
      <c r="D37" s="30" t="str">
        <f ca="1">'[1]Chapter 4'!S69</f>
        <v xml:space="preserve">Yarra Valley </v>
      </c>
      <c r="E37" s="109">
        <v>138.13100177482534</v>
      </c>
      <c r="F37" s="94">
        <v>95.11340174509607</v>
      </c>
      <c r="G37" s="94">
        <v>116.13049918502023</v>
      </c>
      <c r="H37" s="94">
        <v>27.280466002372389</v>
      </c>
      <c r="I37" s="94">
        <v>30.904427366689259</v>
      </c>
      <c r="J37" s="62"/>
    </row>
    <row r="38" spans="2:10" x14ac:dyDescent="0.25">
      <c r="B38" s="95"/>
      <c r="D38" s="30" t="str">
        <f ca="1">'[1]Chapter 4'!S70</f>
        <v xml:space="preserve">Barwon </v>
      </c>
      <c r="E38" s="109">
        <v>18.572605516289393</v>
      </c>
      <c r="F38" s="94">
        <v>21.891040098662813</v>
      </c>
      <c r="G38" s="94">
        <v>25.098309954764371</v>
      </c>
      <c r="H38" s="94">
        <v>33.121653462793532</v>
      </c>
      <c r="I38" s="94">
        <v>24.635517799352751</v>
      </c>
      <c r="J38" s="62"/>
    </row>
    <row r="39" spans="2:10" x14ac:dyDescent="0.25">
      <c r="B39" s="95"/>
      <c r="D39" s="30" t="str">
        <f ca="1">'[1]Chapter 4'!S71</f>
        <v xml:space="preserve">Western </v>
      </c>
      <c r="E39" s="109">
        <v>21.026875107238862</v>
      </c>
      <c r="F39" s="94">
        <v>17.448058093400793</v>
      </c>
      <c r="G39" s="94">
        <v>17.487917830435176</v>
      </c>
      <c r="H39" s="94">
        <v>18.021299316557936</v>
      </c>
      <c r="I39" s="94">
        <v>18.752109935063647</v>
      </c>
      <c r="J39" s="62"/>
    </row>
    <row r="40" spans="2:10" x14ac:dyDescent="0.25">
      <c r="B40" s="95"/>
      <c r="D40" s="30" t="str">
        <f ca="1">'[1]Chapter 4'!S72</f>
        <v xml:space="preserve">Goulburn Valley </v>
      </c>
      <c r="E40" s="109">
        <v>0</v>
      </c>
      <c r="F40" s="94">
        <v>8.8419472812586246</v>
      </c>
      <c r="G40" s="94">
        <v>7.8769496042009566</v>
      </c>
      <c r="H40" s="94">
        <v>15.040328666051815</v>
      </c>
      <c r="I40" s="94">
        <v>16.708877797094946</v>
      </c>
      <c r="J40" s="62"/>
    </row>
    <row r="41" spans="2:10" x14ac:dyDescent="0.25">
      <c r="B41" s="95"/>
      <c r="D41" s="30" t="str">
        <f ca="1">'[1]Chapter 4'!S73</f>
        <v xml:space="preserve">Wannon </v>
      </c>
      <c r="E41" s="109">
        <v>14.002141389588216</v>
      </c>
      <c r="F41" s="94">
        <v>14.409215562185457</v>
      </c>
      <c r="G41" s="94">
        <v>14.806578552117752</v>
      </c>
      <c r="H41" s="94">
        <v>14.616047924886956</v>
      </c>
      <c r="I41" s="94">
        <v>14.931269517175114</v>
      </c>
      <c r="J41" s="62"/>
    </row>
    <row r="42" spans="2:10" x14ac:dyDescent="0.25">
      <c r="B42" s="95"/>
      <c r="D42" s="30" t="str">
        <f ca="1">'[1]Chapter 4'!S74</f>
        <v xml:space="preserve">Lower Murray </v>
      </c>
      <c r="E42" s="109">
        <v>18.734732764692076</v>
      </c>
      <c r="F42" s="94">
        <v>13.975821163975848</v>
      </c>
      <c r="G42" s="94">
        <v>14.801596397871473</v>
      </c>
      <c r="H42" s="94">
        <v>14.58960976578007</v>
      </c>
      <c r="I42" s="94">
        <v>12.789262508871538</v>
      </c>
      <c r="J42" s="62"/>
    </row>
    <row r="43" spans="2:10" x14ac:dyDescent="0.25">
      <c r="B43" s="95"/>
      <c r="D43" s="30" t="str">
        <f ca="1">'[1]Chapter 4'!S75</f>
        <v>GWMWater</v>
      </c>
      <c r="E43" s="109">
        <v>10.728081108288194</v>
      </c>
      <c r="F43" s="94">
        <v>11.677360712822614</v>
      </c>
      <c r="G43" s="94">
        <v>12.4924750447914</v>
      </c>
      <c r="H43" s="94">
        <v>12.292558335606417</v>
      </c>
      <c r="I43" s="94">
        <v>10.704521477015826</v>
      </c>
      <c r="J43" s="62"/>
    </row>
    <row r="44" spans="2:10" x14ac:dyDescent="0.25">
      <c r="B44" s="95"/>
      <c r="D44" s="30" t="str">
        <f ca="1">'[1]Chapter 4'!S76</f>
        <v xml:space="preserve">Westernport </v>
      </c>
      <c r="E44" s="109">
        <v>9.7734929351514772</v>
      </c>
      <c r="F44" s="94">
        <v>9.1037729412567376</v>
      </c>
      <c r="G44" s="94">
        <v>9.2973817897616264</v>
      </c>
      <c r="H44" s="94">
        <v>7.8105229993698799</v>
      </c>
      <c r="I44" s="94">
        <v>10.281243797552101</v>
      </c>
      <c r="J44" s="62"/>
    </row>
    <row r="45" spans="2:10" x14ac:dyDescent="0.25">
      <c r="B45" s="95"/>
      <c r="D45" s="30" t="str">
        <f ca="1">'[1]Chapter 4'!S77</f>
        <v xml:space="preserve">North East </v>
      </c>
      <c r="E45" s="109">
        <v>15.004597358237193</v>
      </c>
      <c r="F45" s="94">
        <v>13.062428055146567</v>
      </c>
      <c r="G45" s="94">
        <v>12.531722972331416</v>
      </c>
      <c r="H45" s="94">
        <v>10.022850012273954</v>
      </c>
      <c r="I45" s="94">
        <v>8.856344326439352</v>
      </c>
      <c r="J45" s="62"/>
    </row>
    <row r="46" spans="2:10" x14ac:dyDescent="0.25">
      <c r="B46" s="95"/>
      <c r="D46" s="30" t="str">
        <f ca="1">'[1]Chapter 4'!S78</f>
        <v xml:space="preserve">South Gippsland </v>
      </c>
      <c r="E46" s="109">
        <v>5.0249724939784111</v>
      </c>
      <c r="F46" s="94">
        <v>5.7662619625767748</v>
      </c>
      <c r="G46" s="94">
        <v>5.300906344410877</v>
      </c>
      <c r="H46" s="94">
        <v>5.7183425618309345</v>
      </c>
      <c r="I46" s="94">
        <v>7.0401592452577697</v>
      </c>
      <c r="J46" s="62"/>
    </row>
    <row r="47" spans="2:10" x14ac:dyDescent="0.25">
      <c r="B47" s="95"/>
      <c r="D47" s="30" t="str">
        <f ca="1">'[1]Chapter 4'!S79</f>
        <v xml:space="preserve">East Gippsland </v>
      </c>
      <c r="E47" s="109">
        <v>7.6750751051472061</v>
      </c>
      <c r="F47" s="94">
        <v>6.8066188473905527</v>
      </c>
      <c r="G47" s="94">
        <v>7.8100878700112899</v>
      </c>
      <c r="H47" s="94">
        <v>7.4327253700104645</v>
      </c>
      <c r="I47" s="94">
        <v>6.5564934131736532</v>
      </c>
      <c r="J47" s="62"/>
    </row>
    <row r="48" spans="2:10" x14ac:dyDescent="0.25">
      <c r="B48" s="95"/>
      <c r="D48" s="51" t="s">
        <v>113</v>
      </c>
    </row>
    <row r="49" spans="2:10" x14ac:dyDescent="0.25">
      <c r="B49" s="95"/>
      <c r="D49" s="51"/>
    </row>
    <row r="50" spans="2:10" x14ac:dyDescent="0.25">
      <c r="B50" s="95"/>
    </row>
    <row r="51" spans="2:10" x14ac:dyDescent="0.25">
      <c r="B51" s="95"/>
      <c r="D51" s="110" t="s">
        <v>19</v>
      </c>
      <c r="F51" s="50"/>
      <c r="G51" s="50"/>
      <c r="H51" s="50"/>
      <c r="I51" s="50"/>
      <c r="J51" s="50"/>
    </row>
    <row r="52" spans="2:10" x14ac:dyDescent="0.25">
      <c r="B52" s="95"/>
      <c r="D52" s="32"/>
      <c r="F52" s="50"/>
      <c r="G52" s="50"/>
      <c r="H52" s="50"/>
      <c r="I52" s="50"/>
      <c r="J52" s="50"/>
    </row>
    <row r="53" spans="2:10" x14ac:dyDescent="0.25">
      <c r="B53" s="95"/>
      <c r="D53" s="23" t="s">
        <v>0</v>
      </c>
      <c r="E53" s="49" t="str">
        <f>+'2. Victorian water industry'!$E$9</f>
        <v>2015-16</v>
      </c>
      <c r="F53" s="49" t="str">
        <f>+'2. Victorian water industry'!$F$9</f>
        <v>2016-17</v>
      </c>
      <c r="G53" s="49" t="str">
        <f>+'2. Victorian water industry'!$G$9</f>
        <v>2017-18</v>
      </c>
      <c r="H53" s="49" t="str">
        <f>+'2. Victorian water industry'!$H$9</f>
        <v>2018-19</v>
      </c>
      <c r="I53" s="49" t="str">
        <f>+'2. Victorian water industry'!$I$9</f>
        <v>2019-20</v>
      </c>
      <c r="J53" s="61"/>
    </row>
    <row r="54" spans="2:10" x14ac:dyDescent="0.25">
      <c r="B54" s="95"/>
      <c r="D54" s="30" t="str">
        <f ca="1">'[1]Chapter 4'!S124</f>
        <v xml:space="preserve">East Gippsland </v>
      </c>
      <c r="E54" s="108">
        <v>99.494292008812337</v>
      </c>
      <c r="F54" s="102">
        <v>99.816967598318087</v>
      </c>
      <c r="G54" s="102">
        <v>99.052574738598992</v>
      </c>
      <c r="H54" s="102">
        <v>99.830567598544874</v>
      </c>
      <c r="I54" s="102">
        <v>99.540119760479044</v>
      </c>
      <c r="J54" s="62"/>
    </row>
    <row r="55" spans="2:10" x14ac:dyDescent="0.25">
      <c r="B55" s="95"/>
      <c r="D55" s="30" t="str">
        <f ca="1">'[1]Chapter 4'!S125</f>
        <v xml:space="preserve">North East </v>
      </c>
      <c r="E55" s="109">
        <v>90.782484942438174</v>
      </c>
      <c r="F55" s="94">
        <v>93.460045509302631</v>
      </c>
      <c r="G55" s="94">
        <v>59.634630357583696</v>
      </c>
      <c r="H55" s="94">
        <v>98.420751166025696</v>
      </c>
      <c r="I55" s="94">
        <v>98.621203651947084</v>
      </c>
      <c r="J55" s="62"/>
    </row>
    <row r="56" spans="2:10" x14ac:dyDescent="0.25">
      <c r="B56" s="95"/>
      <c r="D56" s="30" t="str">
        <f ca="1">'[1]Chapter 4'!S126</f>
        <v xml:space="preserve">South Gippsland </v>
      </c>
      <c r="E56" s="109">
        <v>99.452853192185316</v>
      </c>
      <c r="F56" s="94">
        <v>98.314526496214825</v>
      </c>
      <c r="G56" s="94">
        <v>98.770215034654342</v>
      </c>
      <c r="H56" s="94">
        <v>98.504983388704318</v>
      </c>
      <c r="I56" s="94">
        <v>98.190090662741298</v>
      </c>
      <c r="J56" s="62"/>
    </row>
    <row r="57" spans="2:10" x14ac:dyDescent="0.25">
      <c r="B57" s="95"/>
      <c r="D57" s="30" t="str">
        <f ca="1">'[1]Chapter 4'!S127</f>
        <v xml:space="preserve">Wannon </v>
      </c>
      <c r="E57" s="109">
        <v>99.302601498972706</v>
      </c>
      <c r="F57" s="94">
        <v>98.764427568333176</v>
      </c>
      <c r="G57" s="94">
        <v>98.789426254130376</v>
      </c>
      <c r="H57" s="94">
        <v>98.657872757121041</v>
      </c>
      <c r="I57" s="94">
        <v>98.150372327648327</v>
      </c>
      <c r="J57" s="62"/>
    </row>
    <row r="58" spans="2:10" x14ac:dyDescent="0.25">
      <c r="B58" s="95"/>
      <c r="D58" s="30" t="str">
        <f ca="1">'[1]Chapter 4'!S128</f>
        <v xml:space="preserve">Westernport </v>
      </c>
      <c r="E58" s="109">
        <v>97.581292034306159</v>
      </c>
      <c r="F58" s="94">
        <v>98.819676605035127</v>
      </c>
      <c r="G58" s="94">
        <v>98.274065390126353</v>
      </c>
      <c r="H58" s="94">
        <v>95.790800252047887</v>
      </c>
      <c r="I58" s="94">
        <v>97.578564340059543</v>
      </c>
      <c r="J58" s="62"/>
    </row>
    <row r="59" spans="2:10" x14ac:dyDescent="0.25">
      <c r="B59" s="95"/>
      <c r="D59" s="30" t="str">
        <f ca="1">'[1]Chapter 4'!S129</f>
        <v xml:space="preserve">Goulburn Valley </v>
      </c>
      <c r="E59" s="109">
        <v>97.221508232055342</v>
      </c>
      <c r="F59" s="94">
        <v>97.270908087220533</v>
      </c>
      <c r="G59" s="94">
        <v>98.550043106826564</v>
      </c>
      <c r="H59" s="94">
        <v>96.738492496017443</v>
      </c>
      <c r="I59" s="94">
        <v>95.252649879423473</v>
      </c>
      <c r="J59" s="62"/>
    </row>
    <row r="60" spans="2:10" x14ac:dyDescent="0.25">
      <c r="B60" s="95"/>
      <c r="D60" s="30" t="str">
        <f ca="1">'[1]Chapter 4'!S130</f>
        <v xml:space="preserve">Lower Murray </v>
      </c>
      <c r="E60" s="109">
        <v>86.403474450269982</v>
      </c>
      <c r="F60" s="94">
        <v>94.120166159907498</v>
      </c>
      <c r="G60" s="94">
        <v>94.781006958657386</v>
      </c>
      <c r="H60" s="94">
        <v>93.771337832473193</v>
      </c>
      <c r="I60" s="94">
        <v>93.377395315826831</v>
      </c>
      <c r="J60" s="62"/>
    </row>
    <row r="61" spans="2:10" x14ac:dyDescent="0.25">
      <c r="B61" s="95"/>
      <c r="D61" s="30" t="str">
        <f ca="1">'[1]Chapter 4'!S131</f>
        <v>GWMWater</v>
      </c>
      <c r="E61" s="109">
        <v>93.111547864436034</v>
      </c>
      <c r="F61" s="94">
        <v>92.287996722654654</v>
      </c>
      <c r="G61" s="94">
        <v>91.059636549782439</v>
      </c>
      <c r="H61" s="94">
        <v>90.971309544473925</v>
      </c>
      <c r="I61" s="94">
        <v>92.933936196935434</v>
      </c>
      <c r="J61" s="62"/>
    </row>
    <row r="62" spans="2:10" x14ac:dyDescent="0.25">
      <c r="B62" s="95"/>
      <c r="D62" s="30" t="str">
        <f ca="1">'[1]Chapter 4'!S132</f>
        <v xml:space="preserve">Yarra Valley </v>
      </c>
      <c r="E62" s="109">
        <v>46.85660839410528</v>
      </c>
      <c r="F62" s="94">
        <v>64.309157581527799</v>
      </c>
      <c r="G62" s="94">
        <v>54.417961949214586</v>
      </c>
      <c r="H62" s="94">
        <v>90.179367022272842</v>
      </c>
      <c r="I62" s="94">
        <v>88.522595398660116</v>
      </c>
      <c r="J62" s="62"/>
    </row>
    <row r="63" spans="2:10" x14ac:dyDescent="0.25">
      <c r="B63" s="95"/>
      <c r="D63" s="30" t="str">
        <f ca="1">'[1]Chapter 4'!S133</f>
        <v xml:space="preserve">Coliban </v>
      </c>
      <c r="E63" s="109">
        <v>90.871422196723401</v>
      </c>
      <c r="F63" s="94">
        <v>92.086621429156096</v>
      </c>
      <c r="G63" s="94">
        <v>86.524834274891433</v>
      </c>
      <c r="H63" s="94">
        <v>83.033010672623476</v>
      </c>
      <c r="I63" s="94">
        <v>81.213136614637648</v>
      </c>
      <c r="J63" s="62"/>
    </row>
    <row r="64" spans="2:10" x14ac:dyDescent="0.25">
      <c r="B64" s="95"/>
      <c r="D64" s="30" t="str">
        <f ca="1">'[1]Chapter 4'!S134</f>
        <v xml:space="preserve">Barwon </v>
      </c>
      <c r="E64" s="109">
        <v>88.042215252356698</v>
      </c>
      <c r="F64" s="94">
        <v>84.76587567471681</v>
      </c>
      <c r="G64" s="94">
        <v>79.031267007250577</v>
      </c>
      <c r="H64" s="94">
        <v>66.970755866165192</v>
      </c>
      <c r="I64" s="94">
        <v>76.526184171815231</v>
      </c>
      <c r="J64" s="62"/>
    </row>
    <row r="65" spans="2:10" x14ac:dyDescent="0.25">
      <c r="B65" s="95"/>
      <c r="D65" s="30" t="str">
        <f ca="1">'[1]Chapter 4'!S135</f>
        <v xml:space="preserve">City West </v>
      </c>
      <c r="E65" s="109">
        <v>82.465997789560092</v>
      </c>
      <c r="F65" s="94">
        <v>80.75858761022765</v>
      </c>
      <c r="G65" s="94">
        <v>81.272966686767006</v>
      </c>
      <c r="H65" s="94">
        <v>50.456906716500924</v>
      </c>
      <c r="I65" s="94">
        <v>76.50047413397553</v>
      </c>
      <c r="J65" s="62"/>
    </row>
    <row r="66" spans="2:10" x14ac:dyDescent="0.25">
      <c r="B66" s="95"/>
      <c r="D66" s="30" t="str">
        <f ca="1">'[1]Chapter 4'!S136</f>
        <v xml:space="preserve">Western </v>
      </c>
      <c r="E66" s="109">
        <v>88.324785998894257</v>
      </c>
      <c r="F66" s="94">
        <v>84.129872966184976</v>
      </c>
      <c r="G66" s="94">
        <v>74.981529867555636</v>
      </c>
      <c r="H66" s="94">
        <v>75.846536191363782</v>
      </c>
      <c r="I66" s="94">
        <v>75.937804078876823</v>
      </c>
      <c r="J66" s="62"/>
    </row>
    <row r="67" spans="2:10" x14ac:dyDescent="0.25">
      <c r="B67" s="95"/>
      <c r="D67" s="30" t="str">
        <f ca="1">'[1]Chapter 4'!S137</f>
        <v xml:space="preserve">South East </v>
      </c>
      <c r="E67" s="109">
        <v>77.152155554182372</v>
      </c>
      <c r="F67" s="94">
        <v>67.363634562858067</v>
      </c>
      <c r="G67" s="94">
        <v>52.635322742552738</v>
      </c>
      <c r="H67" s="94">
        <v>58.229153822075943</v>
      </c>
      <c r="I67" s="94">
        <v>72.378896755403844</v>
      </c>
      <c r="J67" s="62"/>
    </row>
    <row r="68" spans="2:10" x14ac:dyDescent="0.25">
      <c r="B68" s="95"/>
      <c r="D68" s="30" t="str">
        <f ca="1">'[1]Chapter 4'!S138</f>
        <v xml:space="preserve">Central Highlands </v>
      </c>
      <c r="E68" s="109">
        <v>88.20457018498368</v>
      </c>
      <c r="F68" s="94">
        <v>89.391857690360837</v>
      </c>
      <c r="G68" s="94">
        <v>79.701071293701432</v>
      </c>
      <c r="H68" s="94">
        <v>58.588584536499802</v>
      </c>
      <c r="I68" s="94">
        <v>62.049685205809489</v>
      </c>
      <c r="J68" s="62"/>
    </row>
    <row r="69" spans="2:10" x14ac:dyDescent="0.25">
      <c r="B69" s="95"/>
      <c r="D69" s="30" t="str">
        <f ca="1">'[1]Chapter 4'!S139</f>
        <v xml:space="preserve">Gippsland </v>
      </c>
      <c r="E69" s="109">
        <v>88.803494862875169</v>
      </c>
      <c r="F69" s="94">
        <v>84.34445567913717</v>
      </c>
      <c r="G69" s="94">
        <v>83.525865458426168</v>
      </c>
      <c r="H69" s="94">
        <v>67.828386250223659</v>
      </c>
      <c r="I69" s="94">
        <v>61.240789920329064</v>
      </c>
      <c r="J69" s="62"/>
    </row>
    <row r="70" spans="2:10" x14ac:dyDescent="0.25">
      <c r="B70" s="95"/>
    </row>
    <row r="71" spans="2:10" x14ac:dyDescent="0.25">
      <c r="B71" s="95"/>
    </row>
    <row r="72" spans="2:10" x14ac:dyDescent="0.25">
      <c r="B72" s="95"/>
      <c r="D72" s="110" t="s">
        <v>91</v>
      </c>
    </row>
    <row r="73" spans="2:10" x14ac:dyDescent="0.25">
      <c r="B73" s="95"/>
      <c r="D73" s="32"/>
    </row>
    <row r="74" spans="2:10" x14ac:dyDescent="0.25">
      <c r="B74" s="95"/>
      <c r="D74" s="23" t="s">
        <v>0</v>
      </c>
      <c r="E74" s="49" t="str">
        <f>+'2. Victorian water industry'!$E$9</f>
        <v>2015-16</v>
      </c>
      <c r="F74" s="49" t="str">
        <f>+'2. Victorian water industry'!$F$9</f>
        <v>2016-17</v>
      </c>
      <c r="G74" s="49" t="str">
        <f>+'2. Victorian water industry'!$G$9</f>
        <v>2017-18</v>
      </c>
      <c r="H74" s="49" t="str">
        <f>+'2. Victorian water industry'!$H$9</f>
        <v>2018-19</v>
      </c>
      <c r="I74" s="49" t="str">
        <f>+'2. Victorian water industry'!$I$9</f>
        <v>2019-20</v>
      </c>
      <c r="J74" s="61"/>
    </row>
    <row r="75" spans="2:10" x14ac:dyDescent="0.25">
      <c r="B75" s="95"/>
      <c r="D75" s="30" t="str">
        <f ca="1">'[1]Chapter 4'!S379</f>
        <v xml:space="preserve">Yarra Valley </v>
      </c>
      <c r="E75" s="104">
        <v>0.57873712737835614</v>
      </c>
      <c r="F75" s="105">
        <v>1.0979912895497559</v>
      </c>
      <c r="G75" s="105">
        <v>1.1112911872140425</v>
      </c>
      <c r="H75" s="105">
        <v>1.2355579786159512</v>
      </c>
      <c r="I75" s="105">
        <v>1.100395942423968</v>
      </c>
      <c r="J75" s="62"/>
    </row>
    <row r="76" spans="2:10" x14ac:dyDescent="0.25">
      <c r="B76" s="95"/>
      <c r="D76" s="30" t="str">
        <f ca="1">'[1]Chapter 4'!S380</f>
        <v xml:space="preserve">Gippsland </v>
      </c>
      <c r="E76" s="106">
        <v>0.93773001619314</v>
      </c>
      <c r="F76" s="107">
        <v>1.086197871226662</v>
      </c>
      <c r="G76" s="107">
        <v>0.87264286123688883</v>
      </c>
      <c r="H76" s="107">
        <v>1.4216004287366373</v>
      </c>
      <c r="I76" s="107">
        <v>0.91713797368091943</v>
      </c>
      <c r="J76" s="62"/>
    </row>
    <row r="77" spans="2:10" x14ac:dyDescent="0.25">
      <c r="B77" s="95"/>
      <c r="D77" s="30" t="str">
        <f ca="1">'[1]Chapter 4'!S381</f>
        <v xml:space="preserve">North East </v>
      </c>
      <c r="E77" s="106">
        <v>0.17145392932063902</v>
      </c>
      <c r="F77" s="107">
        <v>0.28643605911721998</v>
      </c>
      <c r="G77" s="107">
        <v>0.34446314635769365</v>
      </c>
      <c r="H77" s="107">
        <v>0.37748204071413438</v>
      </c>
      <c r="I77" s="107">
        <v>0.65645929383193891</v>
      </c>
      <c r="J77" s="62"/>
    </row>
    <row r="78" spans="2:10" x14ac:dyDescent="0.25">
      <c r="B78" s="95"/>
      <c r="D78" s="30" t="str">
        <f ca="1">'[1]Chapter 4'!S382</f>
        <v>GWMWater</v>
      </c>
      <c r="E78" s="106">
        <v>0.73703856008604063</v>
      </c>
      <c r="F78" s="107">
        <v>0.48222390317700448</v>
      </c>
      <c r="G78" s="107">
        <v>0.50587569911393204</v>
      </c>
      <c r="H78" s="107">
        <v>0.45387673333959366</v>
      </c>
      <c r="I78" s="107">
        <v>0.65518532384874584</v>
      </c>
      <c r="J78" s="62"/>
    </row>
    <row r="79" spans="2:10" x14ac:dyDescent="0.25">
      <c r="B79" s="95"/>
      <c r="D79" s="30" t="str">
        <f ca="1">'[1]Chapter 4'!S383</f>
        <v xml:space="preserve">Coliban </v>
      </c>
      <c r="E79" s="106">
        <v>0.64729338504397227</v>
      </c>
      <c r="F79" s="107">
        <v>0.86161563043566192</v>
      </c>
      <c r="G79" s="107">
        <v>0.53164624259018056</v>
      </c>
      <c r="H79" s="107">
        <v>0.64462982818588355</v>
      </c>
      <c r="I79" s="107">
        <v>0.63570500199462099</v>
      </c>
      <c r="J79" s="62"/>
    </row>
    <row r="80" spans="2:10" x14ac:dyDescent="0.25">
      <c r="B80" s="95"/>
      <c r="D80" s="30" t="str">
        <f ca="1">'[1]Chapter 4'!S384</f>
        <v xml:space="preserve">Goulburn Valley </v>
      </c>
      <c r="E80" s="106">
        <v>0.6639178139632399</v>
      </c>
      <c r="F80" s="107">
        <v>0.54429526722305743</v>
      </c>
      <c r="G80" s="107">
        <v>0.38696259929767141</v>
      </c>
      <c r="H80" s="107">
        <v>0.45210843879729073</v>
      </c>
      <c r="I80" s="107">
        <v>0.58561024569087083</v>
      </c>
      <c r="J80" s="62"/>
    </row>
    <row r="81" spans="2:11" x14ac:dyDescent="0.25">
      <c r="B81" s="95"/>
      <c r="D81" s="30" t="str">
        <f ca="1">'[1]Chapter 4'!S385</f>
        <v xml:space="preserve">Wannon </v>
      </c>
      <c r="E81" s="106">
        <v>0.60989968445344511</v>
      </c>
      <c r="F81" s="107">
        <v>0.6640789412149839</v>
      </c>
      <c r="G81" s="107">
        <v>0.91943348038077555</v>
      </c>
      <c r="H81" s="107">
        <v>0.58888734931411946</v>
      </c>
      <c r="I81" s="107">
        <v>0.52978006100497665</v>
      </c>
      <c r="J81" s="62"/>
    </row>
    <row r="82" spans="2:11" x14ac:dyDescent="0.25">
      <c r="B82" s="95"/>
      <c r="D82" s="30" t="str">
        <f ca="1">'[1]Chapter 4'!S386</f>
        <v xml:space="preserve">South East </v>
      </c>
      <c r="E82" s="106">
        <v>0.34327869664120497</v>
      </c>
      <c r="F82" s="107">
        <v>0.293254737295435</v>
      </c>
      <c r="G82" s="107">
        <v>0.37927438028455418</v>
      </c>
      <c r="H82" s="107">
        <v>0.45860121488191785</v>
      </c>
      <c r="I82" s="107">
        <v>0.52312420982504482</v>
      </c>
      <c r="J82" s="62"/>
    </row>
    <row r="83" spans="2:11" x14ac:dyDescent="0.25">
      <c r="B83" s="95"/>
      <c r="D83" s="30" t="str">
        <f ca="1">'[1]Chapter 4'!S387</f>
        <v xml:space="preserve">Central Highlands </v>
      </c>
      <c r="E83" s="106">
        <v>0.49983587478738328</v>
      </c>
      <c r="F83" s="107">
        <v>0.68863459876045774</v>
      </c>
      <c r="G83" s="107">
        <v>0.84381513692230281</v>
      </c>
      <c r="H83" s="107">
        <v>0.86553888591775274</v>
      </c>
      <c r="I83" s="107">
        <v>0.51159050576752441</v>
      </c>
      <c r="J83" s="62"/>
    </row>
    <row r="84" spans="2:11" x14ac:dyDescent="0.25">
      <c r="B84" s="95"/>
      <c r="D84" s="30" t="str">
        <f ca="1">'[1]Chapter 4'!S388</f>
        <v xml:space="preserve">South Gippsland </v>
      </c>
      <c r="E84" s="106">
        <v>0.51944122245196434</v>
      </c>
      <c r="F84" s="107">
        <v>0.62350359138068634</v>
      </c>
      <c r="G84" s="107">
        <v>0.98173964264677005</v>
      </c>
      <c r="H84" s="107">
        <v>0.69108834332109026</v>
      </c>
      <c r="I84" s="107">
        <v>0.4867341095628937</v>
      </c>
      <c r="J84" s="62"/>
    </row>
    <row r="85" spans="2:11" x14ac:dyDescent="0.25">
      <c r="B85" s="95"/>
      <c r="D85" s="30" t="str">
        <f ca="1">'[1]Chapter 4'!S389</f>
        <v xml:space="preserve">Barwon </v>
      </c>
      <c r="E85" s="106">
        <v>0.44446499095219855</v>
      </c>
      <c r="F85" s="107">
        <v>0.43885237187714732</v>
      </c>
      <c r="G85" s="107">
        <v>0.28714367936044122</v>
      </c>
      <c r="H85" s="107">
        <v>0.42796623272210021</v>
      </c>
      <c r="I85" s="107">
        <v>0.41374152613929699</v>
      </c>
      <c r="J85" s="62"/>
    </row>
    <row r="86" spans="2:11" x14ac:dyDescent="0.25">
      <c r="B86" s="95"/>
      <c r="D86" s="30" t="str">
        <f ca="1">'[1]Chapter 4'!S390</f>
        <v xml:space="preserve">City West </v>
      </c>
      <c r="E86" s="106">
        <v>0.51650269201109889</v>
      </c>
      <c r="F86" s="107">
        <v>0.35531088578104303</v>
      </c>
      <c r="G86" s="107">
        <v>0.33308353883287878</v>
      </c>
      <c r="H86" s="107">
        <v>0.34345377112240694</v>
      </c>
      <c r="I86" s="107">
        <v>0.40721766685580024</v>
      </c>
      <c r="J86" s="62"/>
    </row>
    <row r="87" spans="2:11" x14ac:dyDescent="0.25">
      <c r="B87" s="95"/>
      <c r="D87" s="30" t="str">
        <f ca="1">'[1]Chapter 4'!S391</f>
        <v xml:space="preserve">East Gippsland </v>
      </c>
      <c r="E87" s="106">
        <v>0.18137064386578572</v>
      </c>
      <c r="F87" s="107">
        <v>0.40494458653026427</v>
      </c>
      <c r="G87" s="107">
        <v>0.36616161616161619</v>
      </c>
      <c r="H87" s="107">
        <v>0.36472148541114058</v>
      </c>
      <c r="I87" s="107">
        <v>0.35585732984293195</v>
      </c>
      <c r="J87" s="62"/>
    </row>
    <row r="88" spans="2:11" x14ac:dyDescent="0.25">
      <c r="B88" s="95"/>
      <c r="D88" s="30" t="str">
        <f ca="1">'[1]Chapter 4'!S392</f>
        <v xml:space="preserve">Western </v>
      </c>
      <c r="E88" s="106">
        <v>0.54689318128927156</v>
      </c>
      <c r="F88" s="107">
        <v>0.32779509592827072</v>
      </c>
      <c r="G88" s="107">
        <v>0.33240485680429666</v>
      </c>
      <c r="H88" s="107">
        <v>0.26017550822419194</v>
      </c>
      <c r="I88" s="107">
        <v>0.29604626068671663</v>
      </c>
      <c r="J88" s="62"/>
    </row>
    <row r="89" spans="2:11" x14ac:dyDescent="0.25">
      <c r="B89" s="95"/>
      <c r="D89" s="30" t="str">
        <f ca="1">'[1]Chapter 4'!S393</f>
        <v xml:space="preserve">Westernport </v>
      </c>
      <c r="E89" s="106">
        <v>0.68244427748559977</v>
      </c>
      <c r="F89" s="107">
        <v>0.66789215686274506</v>
      </c>
      <c r="G89" s="107">
        <v>0.62919716861274122</v>
      </c>
      <c r="H89" s="107">
        <v>0.57823932027377856</v>
      </c>
      <c r="I89" s="107">
        <v>0.29554937413073712</v>
      </c>
      <c r="J89" s="62"/>
    </row>
    <row r="90" spans="2:11" x14ac:dyDescent="0.25">
      <c r="B90" s="95"/>
      <c r="D90" s="30" t="str">
        <f ca="1">'[1]Chapter 4'!S394</f>
        <v xml:space="preserve">Lower Murray </v>
      </c>
      <c r="E90" s="106">
        <v>0.29479003729996395</v>
      </c>
      <c r="F90" s="107">
        <v>0.58990866896241945</v>
      </c>
      <c r="G90" s="107">
        <v>0.23132358610872208</v>
      </c>
      <c r="H90" s="107">
        <v>0.31727379553466506</v>
      </c>
      <c r="I90" s="107">
        <v>0.29145172102241262</v>
      </c>
      <c r="J90" s="62"/>
    </row>
    <row r="91" spans="2:11" x14ac:dyDescent="0.25">
      <c r="B91" s="95"/>
    </row>
    <row r="92" spans="2:11" x14ac:dyDescent="0.25">
      <c r="B92" s="95"/>
    </row>
    <row r="93" spans="2:11" ht="15" customHeight="1" x14ac:dyDescent="0.25">
      <c r="B93" s="95"/>
      <c r="D93" s="110" t="s">
        <v>150</v>
      </c>
      <c r="E93" s="54"/>
      <c r="F93" s="54"/>
    </row>
    <row r="94" spans="2:11" ht="15" customHeight="1" x14ac:dyDescent="0.25">
      <c r="B94" s="95"/>
      <c r="D94" s="32"/>
    </row>
    <row r="95" spans="2:11" x14ac:dyDescent="0.25">
      <c r="B95" s="95"/>
      <c r="D95" s="23" t="s">
        <v>0</v>
      </c>
      <c r="E95" s="49" t="s">
        <v>33</v>
      </c>
      <c r="F95" s="49" t="s">
        <v>34</v>
      </c>
      <c r="G95" s="49" t="s">
        <v>35</v>
      </c>
      <c r="H95" s="49" t="s">
        <v>47</v>
      </c>
      <c r="I95" s="49" t="s">
        <v>74</v>
      </c>
      <c r="J95" s="49" t="s">
        <v>36</v>
      </c>
      <c r="K95" s="49" t="s">
        <v>37</v>
      </c>
    </row>
    <row r="96" spans="2:11" x14ac:dyDescent="0.25">
      <c r="B96" s="95"/>
      <c r="D96" s="30" t="s">
        <v>60</v>
      </c>
      <c r="E96" s="119">
        <v>0.37474849094567403</v>
      </c>
      <c r="F96" s="120">
        <v>5.1810865191146881E-2</v>
      </c>
      <c r="G96" s="120">
        <v>2.3641851106639838E-2</v>
      </c>
      <c r="H96" s="120">
        <v>0.29074446680080485</v>
      </c>
      <c r="I96" s="120">
        <v>5.0301810865191151E-4</v>
      </c>
      <c r="J96" s="119">
        <v>1.2575452716297788E-2</v>
      </c>
      <c r="K96" s="120">
        <v>0.24597585513078471</v>
      </c>
    </row>
    <row r="97" spans="2:11" x14ac:dyDescent="0.25">
      <c r="B97" s="95"/>
      <c r="D97" s="30" t="s">
        <v>54</v>
      </c>
      <c r="E97" s="121">
        <v>0.39459720212252775</v>
      </c>
      <c r="F97" s="122">
        <v>3.376748673420164E-3</v>
      </c>
      <c r="G97" s="122">
        <v>2.8943560057887118E-3</v>
      </c>
      <c r="H97" s="122">
        <v>0.13603473227206947</v>
      </c>
      <c r="I97" s="122">
        <v>0.17414375301495416</v>
      </c>
      <c r="J97" s="121">
        <v>1.5918958031837915E-2</v>
      </c>
      <c r="K97" s="122">
        <v>0.27303424987940184</v>
      </c>
    </row>
    <row r="98" spans="2:11" x14ac:dyDescent="0.25">
      <c r="B98" s="95"/>
      <c r="D98" s="30" t="s">
        <v>52</v>
      </c>
      <c r="E98" s="121">
        <v>0.45745832431262179</v>
      </c>
      <c r="F98" s="122">
        <v>0.15176445117990908</v>
      </c>
      <c r="G98" s="122">
        <v>6.4516129032258063E-2</v>
      </c>
      <c r="H98" s="122">
        <v>0.17092444252002598</v>
      </c>
      <c r="I98" s="122">
        <v>0.10261961463520243</v>
      </c>
      <c r="J98" s="121">
        <v>1.5587789564840875E-2</v>
      </c>
      <c r="K98" s="122">
        <v>3.7129248755141807E-2</v>
      </c>
    </row>
    <row r="99" spans="2:11" x14ac:dyDescent="0.25">
      <c r="B99" s="95"/>
      <c r="D99" s="30" t="s">
        <v>56</v>
      </c>
      <c r="E99" s="121">
        <v>0.28717201166180756</v>
      </c>
      <c r="F99" s="122">
        <v>2.9154518950437317E-3</v>
      </c>
      <c r="G99" s="122">
        <v>7.2886297376093298E-2</v>
      </c>
      <c r="H99" s="122">
        <v>9.3294460641399415E-2</v>
      </c>
      <c r="I99" s="122">
        <v>0.18221574344023322</v>
      </c>
      <c r="J99" s="121">
        <v>0.10204081632653061</v>
      </c>
      <c r="K99" s="122">
        <v>0.25947521865889212</v>
      </c>
    </row>
    <row r="100" spans="2:11" x14ac:dyDescent="0.25">
      <c r="B100" s="95"/>
      <c r="D100" s="30" t="s">
        <v>53</v>
      </c>
      <c r="E100" s="121">
        <v>0.22493224932249323</v>
      </c>
      <c r="F100" s="122">
        <v>0.17073170731707318</v>
      </c>
      <c r="G100" s="122">
        <v>2.7100271002710027E-3</v>
      </c>
      <c r="H100" s="122">
        <v>4.065040650406504E-2</v>
      </c>
      <c r="I100" s="122">
        <v>0.4065040650406504</v>
      </c>
      <c r="J100" s="121">
        <v>8.943089430894309E-2</v>
      </c>
      <c r="K100" s="122">
        <v>6.5040650406504072E-2</v>
      </c>
    </row>
    <row r="101" spans="2:11" x14ac:dyDescent="0.25">
      <c r="B101" s="95"/>
      <c r="D101" s="30" t="s">
        <v>55</v>
      </c>
      <c r="E101" s="121">
        <v>0.43522267206477733</v>
      </c>
      <c r="F101" s="122">
        <v>2.4291497975708502E-2</v>
      </c>
      <c r="G101" s="122">
        <v>1.0121457489878543E-2</v>
      </c>
      <c r="H101" s="122">
        <v>5.0607287449392711E-2</v>
      </c>
      <c r="I101" s="122">
        <v>2.4291497975708502E-2</v>
      </c>
      <c r="J101" s="121">
        <v>0.25303643724696356</v>
      </c>
      <c r="K101" s="122">
        <v>0.20242914979757085</v>
      </c>
    </row>
    <row r="102" spans="2:11" x14ac:dyDescent="0.25">
      <c r="B102" s="95"/>
      <c r="D102" s="30" t="s">
        <v>61</v>
      </c>
      <c r="E102" s="121">
        <v>0.75862068965517238</v>
      </c>
      <c r="F102" s="122">
        <v>0</v>
      </c>
      <c r="G102" s="122">
        <v>0</v>
      </c>
      <c r="H102" s="122">
        <v>4.5977011494252873E-2</v>
      </c>
      <c r="I102" s="122">
        <v>1.1494252873563218E-2</v>
      </c>
      <c r="J102" s="121">
        <v>0</v>
      </c>
      <c r="K102" s="122">
        <v>0.18390804597701149</v>
      </c>
    </row>
    <row r="103" spans="2:11" x14ac:dyDescent="0.25">
      <c r="B103" s="95"/>
      <c r="D103" s="30" t="s">
        <v>51</v>
      </c>
      <c r="E103" s="121">
        <v>0.20606060606060606</v>
      </c>
      <c r="F103" s="122">
        <v>2.7272727272727271E-2</v>
      </c>
      <c r="G103" s="122">
        <v>1.0606060606060607E-2</v>
      </c>
      <c r="H103" s="122">
        <v>0.26060606060606062</v>
      </c>
      <c r="I103" s="122">
        <v>0.21666666666666667</v>
      </c>
      <c r="J103" s="121">
        <v>1.9696969696969695E-2</v>
      </c>
      <c r="K103" s="122">
        <v>0.25909090909090909</v>
      </c>
    </row>
    <row r="104" spans="2:11" x14ac:dyDescent="0.25">
      <c r="B104" s="95"/>
      <c r="D104" s="30" t="s">
        <v>50</v>
      </c>
      <c r="E104" s="121">
        <v>0.50708215297450421</v>
      </c>
      <c r="F104" s="122">
        <v>2.2662889518413599E-2</v>
      </c>
      <c r="G104" s="122">
        <v>8.4985835694051E-3</v>
      </c>
      <c r="H104" s="122">
        <v>0.10481586402266289</v>
      </c>
      <c r="I104" s="122">
        <v>1.4164305949008499E-2</v>
      </c>
      <c r="J104" s="121">
        <v>4.8158640226628892E-2</v>
      </c>
      <c r="K104" s="122">
        <v>0.29461756373937675</v>
      </c>
    </row>
    <row r="105" spans="2:11" x14ac:dyDescent="0.25">
      <c r="B105" s="95"/>
      <c r="D105" s="30" t="s">
        <v>10</v>
      </c>
      <c r="E105" s="121">
        <v>0.4238095238095238</v>
      </c>
      <c r="F105" s="122">
        <v>2.3809523809523808E-2</v>
      </c>
      <c r="G105" s="122">
        <v>4.7619047619047623E-3</v>
      </c>
      <c r="H105" s="122">
        <v>0.26190476190476192</v>
      </c>
      <c r="I105" s="122">
        <v>5.7142857142857141E-2</v>
      </c>
      <c r="J105" s="121">
        <v>9.0476190476190474E-2</v>
      </c>
      <c r="K105" s="122">
        <v>0.1380952380952381</v>
      </c>
    </row>
    <row r="106" spans="2:11" x14ac:dyDescent="0.25">
      <c r="B106" s="95"/>
      <c r="D106" s="30" t="s">
        <v>58</v>
      </c>
      <c r="E106" s="121">
        <v>0.34</v>
      </c>
      <c r="F106" s="122">
        <v>0.01</v>
      </c>
      <c r="G106" s="122">
        <v>0.04</v>
      </c>
      <c r="H106" s="122">
        <v>0.15</v>
      </c>
      <c r="I106" s="122">
        <v>0.08</v>
      </c>
      <c r="J106" s="121">
        <v>0.1</v>
      </c>
      <c r="K106" s="122">
        <v>0.28000000000000003</v>
      </c>
    </row>
    <row r="107" spans="2:11" x14ac:dyDescent="0.25">
      <c r="B107" s="95"/>
      <c r="D107" s="30" t="s">
        <v>49</v>
      </c>
      <c r="E107" s="121">
        <v>0.71098265895953761</v>
      </c>
      <c r="F107" s="122">
        <v>1.4450867052023121E-2</v>
      </c>
      <c r="G107" s="122">
        <v>2.8901734104046242E-2</v>
      </c>
      <c r="H107" s="122">
        <v>0.10982658959537572</v>
      </c>
      <c r="I107" s="122">
        <v>0</v>
      </c>
      <c r="J107" s="121">
        <v>2.023121387283237E-2</v>
      </c>
      <c r="K107" s="122">
        <v>0.11560693641618497</v>
      </c>
    </row>
    <row r="108" spans="2:11" x14ac:dyDescent="0.25">
      <c r="B108" s="95"/>
      <c r="D108" s="30" t="s">
        <v>57</v>
      </c>
      <c r="E108" s="121">
        <v>0.57843137254901966</v>
      </c>
      <c r="F108" s="122">
        <v>0</v>
      </c>
      <c r="G108" s="122">
        <v>0</v>
      </c>
      <c r="H108" s="122">
        <v>9.8039215686274508E-3</v>
      </c>
      <c r="I108" s="122">
        <v>0.25490196078431371</v>
      </c>
      <c r="J108" s="121">
        <v>9.8039215686274508E-3</v>
      </c>
      <c r="K108" s="122">
        <v>0.14705882352941177</v>
      </c>
    </row>
    <row r="109" spans="2:11" x14ac:dyDescent="0.25">
      <c r="B109" s="95"/>
      <c r="D109" s="30" t="s">
        <v>48</v>
      </c>
      <c r="E109" s="121">
        <v>0.55844155844155841</v>
      </c>
      <c r="F109" s="122">
        <v>2.1645021645021644E-2</v>
      </c>
      <c r="G109" s="122">
        <v>4.3290043290043288E-2</v>
      </c>
      <c r="H109" s="122">
        <v>0.12121212121212122</v>
      </c>
      <c r="I109" s="122">
        <v>1.2987012987012988E-2</v>
      </c>
      <c r="J109" s="121">
        <v>2.1645021645021644E-2</v>
      </c>
      <c r="K109" s="122">
        <v>0.22077922077922077</v>
      </c>
    </row>
    <row r="110" spans="2:11" x14ac:dyDescent="0.25">
      <c r="B110" s="95"/>
      <c r="D110" s="30" t="s">
        <v>59</v>
      </c>
      <c r="E110" s="121">
        <v>0.75233644859813087</v>
      </c>
      <c r="F110" s="122">
        <v>0</v>
      </c>
      <c r="G110" s="122">
        <v>0</v>
      </c>
      <c r="H110" s="122">
        <v>0.14018691588785046</v>
      </c>
      <c r="I110" s="122">
        <v>4.6728971962616819E-3</v>
      </c>
      <c r="J110" s="121">
        <v>7.0093457943925228E-2</v>
      </c>
      <c r="K110" s="122">
        <v>3.2710280373831772E-2</v>
      </c>
    </row>
    <row r="111" spans="2:11" x14ac:dyDescent="0.25">
      <c r="B111" s="95"/>
      <c r="D111" s="30" t="s">
        <v>62</v>
      </c>
      <c r="E111" s="121">
        <v>0.27450980392156865</v>
      </c>
      <c r="F111" s="122">
        <v>0</v>
      </c>
      <c r="G111" s="122">
        <v>0</v>
      </c>
      <c r="H111" s="122">
        <v>1.9607843137254902E-2</v>
      </c>
      <c r="I111" s="122">
        <v>0.35294117647058826</v>
      </c>
      <c r="J111" s="121">
        <v>7.8431372549019607E-2</v>
      </c>
      <c r="K111" s="122">
        <v>0.27450980392156865</v>
      </c>
    </row>
    <row r="112" spans="2:11" x14ac:dyDescent="0.25">
      <c r="B112" s="95"/>
      <c r="D112" s="67" t="s">
        <v>18</v>
      </c>
      <c r="E112" s="82">
        <v>0.45527536033747013</v>
      </c>
      <c r="F112" s="82">
        <v>3.2795734470625691E-2</v>
      </c>
      <c r="G112" s="82">
        <v>1.9551777777649344E-2</v>
      </c>
      <c r="H112" s="82">
        <v>0.12538730535104531</v>
      </c>
      <c r="I112" s="82">
        <v>0.11845305139285454</v>
      </c>
      <c r="J112" s="82">
        <v>5.9195446010914324E-2</v>
      </c>
      <c r="K112" s="82">
        <v>0.18934132465944054</v>
      </c>
    </row>
    <row r="113" spans="2:2" x14ac:dyDescent="0.25">
      <c r="B113" s="96"/>
    </row>
    <row r="114" spans="2:2" x14ac:dyDescent="0.25">
      <c r="B114" s="95"/>
    </row>
    <row r="115" spans="2:2" x14ac:dyDescent="0.25">
      <c r="B115" s="95"/>
    </row>
    <row r="116" spans="2:2" x14ac:dyDescent="0.25"/>
    <row r="117" spans="2:2" x14ac:dyDescent="0.25"/>
    <row r="118" spans="2:2" x14ac:dyDescent="0.25"/>
    <row r="119" spans="2:2" x14ac:dyDescent="0.25"/>
  </sheetData>
  <phoneticPr fontId="0" type="noConversion"/>
  <pageMargins left="0.11811023622047245" right="0.08" top="0.11811023622047245" bottom="0.15748031496062992" header="7.874015748031496E-2" footer="0.11811023622047245"/>
  <pageSetup paperSize="9" scale="63" fitToHeight="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8" tint="0.79998168889431442"/>
  </sheetPr>
  <dimension ref="A1:X404"/>
  <sheetViews>
    <sheetView showGridLines="0" zoomScaleNormal="100" workbookViewId="0">
      <pane ySplit="5" topLeftCell="A6" activePane="bottomLeft" state="frozen"/>
      <selection pane="bottomLeft" activeCell="H1" sqref="H1"/>
    </sheetView>
  </sheetViews>
  <sheetFormatPr defaultColWidth="0" defaultRowHeight="15" zeroHeight="1" x14ac:dyDescent="0.25"/>
  <cols>
    <col min="1" max="1" width="1.83203125" style="34" customWidth="1"/>
    <col min="2" max="2" width="10.6640625" style="65" customWidth="1"/>
    <col min="3" max="3" width="2.83203125" style="35" customWidth="1"/>
    <col min="4" max="4" width="17.6640625" style="52" customWidth="1"/>
    <col min="5" max="8" width="16.5" style="45" customWidth="1"/>
    <col min="9" max="9" width="15" style="45" customWidth="1"/>
    <col min="10" max="24" width="9.33203125" style="34" customWidth="1"/>
    <col min="25" max="26" width="9.33203125" style="34" hidden="1" customWidth="1"/>
    <col min="27" max="16384" width="9.33203125" style="34" hidden="1"/>
  </cols>
  <sheetData>
    <row r="1" spans="2:9" s="12" customFormat="1" ht="12.75" x14ac:dyDescent="0.2">
      <c r="B1" s="58"/>
      <c r="C1" s="13"/>
      <c r="D1" s="14"/>
      <c r="E1" s="15"/>
      <c r="F1" s="15"/>
      <c r="G1" s="15"/>
      <c r="H1" s="15"/>
      <c r="I1" s="15"/>
    </row>
    <row r="2" spans="2:9" s="12" customFormat="1" ht="16.5" customHeight="1" x14ac:dyDescent="0.2">
      <c r="B2" s="60"/>
      <c r="D2" s="21" t="s">
        <v>123</v>
      </c>
      <c r="E2" s="15"/>
      <c r="F2" s="15"/>
      <c r="G2" s="15"/>
      <c r="H2" s="15"/>
      <c r="I2" s="15"/>
    </row>
    <row r="3" spans="2:9" s="12" customFormat="1" ht="12" customHeight="1" x14ac:dyDescent="0.2">
      <c r="B3" s="60"/>
      <c r="D3" s="22" t="str">
        <f>'1. Introduction'!D3</f>
        <v>2019-20 Water Performance Report</v>
      </c>
      <c r="E3" s="15"/>
      <c r="F3" s="15"/>
      <c r="G3" s="15"/>
      <c r="H3" s="15"/>
      <c r="I3" s="15"/>
    </row>
    <row r="4" spans="2:9" s="12" customFormat="1" ht="11.25" customHeight="1" x14ac:dyDescent="0.2">
      <c r="B4" s="60"/>
      <c r="D4" s="22" t="s">
        <v>120</v>
      </c>
      <c r="E4" s="15"/>
      <c r="F4" s="15"/>
      <c r="G4" s="15"/>
      <c r="H4" s="15"/>
      <c r="I4" s="15"/>
    </row>
    <row r="5" spans="2:9" s="12" customFormat="1" ht="12.75" x14ac:dyDescent="0.2">
      <c r="B5" s="58"/>
      <c r="C5" s="13"/>
      <c r="D5" s="14"/>
      <c r="E5" s="15"/>
      <c r="F5" s="15"/>
      <c r="G5" s="15"/>
      <c r="H5" s="15"/>
      <c r="I5" s="15"/>
    </row>
    <row r="6" spans="2:9" ht="6.75" customHeight="1" x14ac:dyDescent="0.25"/>
    <row r="7" spans="2:9" x14ac:dyDescent="0.25">
      <c r="B7" s="95"/>
      <c r="D7" s="110" t="s">
        <v>107</v>
      </c>
      <c r="F7" s="40"/>
      <c r="G7" s="40"/>
      <c r="H7" s="40"/>
    </row>
    <row r="8" spans="2:9" x14ac:dyDescent="0.25">
      <c r="B8" s="95"/>
      <c r="D8" s="32"/>
      <c r="F8" s="40"/>
      <c r="G8" s="40"/>
      <c r="H8" s="40"/>
      <c r="I8" s="40"/>
    </row>
    <row r="9" spans="2:9" x14ac:dyDescent="0.25">
      <c r="B9" s="95"/>
      <c r="D9" s="23" t="s">
        <v>0</v>
      </c>
      <c r="E9" s="49" t="str">
        <f>+'2. Victorian water industry'!$E$9</f>
        <v>2015-16</v>
      </c>
      <c r="F9" s="49" t="str">
        <f>+'2. Victorian water industry'!$F$9</f>
        <v>2016-17</v>
      </c>
      <c r="G9" s="49" t="str">
        <f>+'2. Victorian water industry'!$G$9</f>
        <v>2017-18</v>
      </c>
      <c r="H9" s="49" t="str">
        <f>+'2. Victorian water industry'!$H$9</f>
        <v>2018-19</v>
      </c>
      <c r="I9" s="49" t="str">
        <f>+'2. Victorian water industry'!$I$9</f>
        <v>2019-20</v>
      </c>
    </row>
    <row r="10" spans="2:9" x14ac:dyDescent="0.25">
      <c r="B10" s="95"/>
      <c r="D10" s="30" t="str">
        <f ca="1">'[1]Chapter 5'!S61</f>
        <v xml:space="preserve">Yarra Valley </v>
      </c>
      <c r="E10" s="80">
        <v>61.838164708259981</v>
      </c>
      <c r="F10" s="85">
        <v>73.555868434432327</v>
      </c>
      <c r="G10" s="85">
        <v>71.722582897973282</v>
      </c>
      <c r="H10" s="85">
        <v>67.173481915195012</v>
      </c>
      <c r="I10" s="85">
        <v>60.347389931265099</v>
      </c>
    </row>
    <row r="11" spans="2:9" x14ac:dyDescent="0.25">
      <c r="B11" s="95"/>
      <c r="D11" s="30" t="str">
        <f ca="1">'[1]Chapter 5'!S62</f>
        <v xml:space="preserve">City West </v>
      </c>
      <c r="E11" s="79">
        <v>42.051088934914958</v>
      </c>
      <c r="F11" s="89">
        <v>40.509076558800317</v>
      </c>
      <c r="G11" s="89">
        <v>44.297277975508706</v>
      </c>
      <c r="H11" s="89">
        <v>49.532556381410039</v>
      </c>
      <c r="I11" s="89">
        <v>46.420081841173129</v>
      </c>
    </row>
    <row r="12" spans="2:9" x14ac:dyDescent="0.25">
      <c r="B12" s="95"/>
      <c r="D12" s="30" t="str">
        <f ca="1">'[1]Chapter 5'!S63</f>
        <v>GWMWater</v>
      </c>
      <c r="E12" s="79">
        <v>47.223119147562159</v>
      </c>
      <c r="F12" s="89">
        <v>42.633228840125398</v>
      </c>
      <c r="G12" s="89">
        <v>46.533864541832671</v>
      </c>
      <c r="H12" s="89">
        <v>46.743849493487701</v>
      </c>
      <c r="I12" s="89">
        <v>38.827258320126781</v>
      </c>
    </row>
    <row r="13" spans="2:9" x14ac:dyDescent="0.25">
      <c r="B13" s="95"/>
      <c r="D13" s="30" t="str">
        <f ca="1">'[1]Chapter 5'!S64</f>
        <v xml:space="preserve">South East </v>
      </c>
      <c r="E13" s="79">
        <v>35.454606847804065</v>
      </c>
      <c r="F13" s="89">
        <v>35.74802311725572</v>
      </c>
      <c r="G13" s="89">
        <v>37.223042836041358</v>
      </c>
      <c r="H13" s="89">
        <v>37.928024056649534</v>
      </c>
      <c r="I13" s="89">
        <v>33.900096061479346</v>
      </c>
    </row>
    <row r="14" spans="2:9" x14ac:dyDescent="0.25">
      <c r="B14" s="95"/>
      <c r="D14" s="30" t="str">
        <f ca="1">'[1]Chapter 5'!S65</f>
        <v xml:space="preserve">North East </v>
      </c>
      <c r="E14" s="79">
        <v>12.849675718061818</v>
      </c>
      <c r="F14" s="89">
        <v>21.779713752333542</v>
      </c>
      <c r="G14" s="89">
        <v>20.702789040422658</v>
      </c>
      <c r="H14" s="89">
        <v>25.076419014148957</v>
      </c>
      <c r="I14" s="89">
        <v>26.605050736616025</v>
      </c>
    </row>
    <row r="15" spans="2:9" x14ac:dyDescent="0.25">
      <c r="B15" s="95"/>
      <c r="D15" s="30" t="str">
        <f ca="1">'[1]Chapter 5'!S66</f>
        <v xml:space="preserve">Barwon </v>
      </c>
      <c r="E15" s="79">
        <v>34.472992900321287</v>
      </c>
      <c r="F15" s="89">
        <v>32.112743917128405</v>
      </c>
      <c r="G15" s="89">
        <v>31.407686866305117</v>
      </c>
      <c r="H15" s="89">
        <v>32.240184757505773</v>
      </c>
      <c r="I15" s="89">
        <v>25.06781193490054</v>
      </c>
    </row>
    <row r="16" spans="2:9" x14ac:dyDescent="0.25">
      <c r="B16" s="95"/>
      <c r="D16" s="30" t="str">
        <f ca="1">'[1]Chapter 5'!S67</f>
        <v xml:space="preserve">Lower Murray </v>
      </c>
      <c r="E16" s="79">
        <v>32.373709940249867</v>
      </c>
      <c r="F16" s="89">
        <v>27.861524066950828</v>
      </c>
      <c r="G16" s="89">
        <v>24.531368063678045</v>
      </c>
      <c r="H16" s="89">
        <v>28.730720039213828</v>
      </c>
      <c r="I16" s="89">
        <v>23.26530612244898</v>
      </c>
    </row>
    <row r="17" spans="2:9" x14ac:dyDescent="0.25">
      <c r="B17" s="95"/>
      <c r="D17" s="30" t="str">
        <f ca="1">'[1]Chapter 5'!S68</f>
        <v xml:space="preserve">Gippsland </v>
      </c>
      <c r="E17" s="79">
        <v>27.339117995821486</v>
      </c>
      <c r="F17" s="89">
        <v>24.866051740154454</v>
      </c>
      <c r="G17" s="89">
        <v>24.590408714056938</v>
      </c>
      <c r="H17" s="89">
        <v>26.124415211450273</v>
      </c>
      <c r="I17" s="89">
        <v>22.796492847254271</v>
      </c>
    </row>
    <row r="18" spans="2:9" x14ac:dyDescent="0.25">
      <c r="B18" s="95"/>
      <c r="D18" s="30" t="str">
        <f ca="1">'[1]Chapter 5'!S69</f>
        <v xml:space="preserve">South Gippsland </v>
      </c>
      <c r="E18" s="79">
        <v>27.234042553191493</v>
      </c>
      <c r="F18" s="89">
        <v>24.929178470254953</v>
      </c>
      <c r="G18" s="89">
        <v>23.033707865168537</v>
      </c>
      <c r="H18" s="89">
        <v>23.553162853297444</v>
      </c>
      <c r="I18" s="89">
        <v>22.356091030789827</v>
      </c>
    </row>
    <row r="19" spans="2:9" x14ac:dyDescent="0.25">
      <c r="B19" s="95"/>
      <c r="D19" s="30" t="str">
        <f ca="1">'[1]Chapter 5'!S70</f>
        <v xml:space="preserve">Goulburn Valley </v>
      </c>
      <c r="E19" s="79">
        <v>19.115955523908639</v>
      </c>
      <c r="F19" s="89">
        <v>16.194111232279173</v>
      </c>
      <c r="G19" s="89">
        <v>14.648648648648649</v>
      </c>
      <c r="H19" s="89">
        <v>17.735042735042736</v>
      </c>
      <c r="I19" s="89">
        <v>18.09316120953579</v>
      </c>
    </row>
    <row r="20" spans="2:9" x14ac:dyDescent="0.25">
      <c r="B20" s="95"/>
      <c r="D20" s="30" t="str">
        <f ca="1">'[1]Chapter 5'!S71</f>
        <v xml:space="preserve">Westernport </v>
      </c>
      <c r="E20" s="79">
        <v>52.383911923998923</v>
      </c>
      <c r="F20" s="89">
        <v>42.824201163939826</v>
      </c>
      <c r="G20" s="89">
        <v>40.095007735721595</v>
      </c>
      <c r="H20" s="89">
        <v>27.350427350427353</v>
      </c>
      <c r="I20" s="89">
        <v>16.216216216216218</v>
      </c>
    </row>
    <row r="21" spans="2:9" x14ac:dyDescent="0.25">
      <c r="B21" s="95"/>
      <c r="D21" s="30" t="str">
        <f ca="1">'[1]Chapter 5'!S72</f>
        <v xml:space="preserve">Coliban </v>
      </c>
      <c r="E21" s="79">
        <v>13.900311080916794</v>
      </c>
      <c r="F21" s="89">
        <v>13.396619793283943</v>
      </c>
      <c r="G21" s="89">
        <v>13.132960204486356</v>
      </c>
      <c r="H21" s="89">
        <v>12.666521074470408</v>
      </c>
      <c r="I21" s="89">
        <v>14.768297964486791</v>
      </c>
    </row>
    <row r="22" spans="2:9" x14ac:dyDescent="0.25">
      <c r="B22" s="95"/>
      <c r="D22" s="30" t="str">
        <f ca="1">'[1]Chapter 5'!S73</f>
        <v xml:space="preserve">Western </v>
      </c>
      <c r="E22" s="79">
        <v>20.754716981132077</v>
      </c>
      <c r="F22" s="89">
        <v>18.271849467690021</v>
      </c>
      <c r="G22" s="89">
        <v>17.757889778615166</v>
      </c>
      <c r="H22" s="89">
        <v>13.475795900566943</v>
      </c>
      <c r="I22" s="89">
        <v>13.450292397660817</v>
      </c>
    </row>
    <row r="23" spans="2:9" x14ac:dyDescent="0.25">
      <c r="B23" s="95"/>
      <c r="D23" s="30" t="str">
        <f ca="1">'[1]Chapter 5'!S74</f>
        <v xml:space="preserve">Central Highlands </v>
      </c>
      <c r="E23" s="79">
        <v>13.198573127229489</v>
      </c>
      <c r="F23" s="89">
        <v>10.350255804801257</v>
      </c>
      <c r="G23" s="89">
        <v>15.540331858502341</v>
      </c>
      <c r="H23" s="89">
        <v>13.374805598755831</v>
      </c>
      <c r="I23" s="89">
        <v>13.05855161787365</v>
      </c>
    </row>
    <row r="24" spans="2:9" x14ac:dyDescent="0.25">
      <c r="B24" s="95"/>
      <c r="D24" s="30" t="str">
        <f ca="1">'[1]Chapter 5'!S75</f>
        <v xml:space="preserve">East Gippsland </v>
      </c>
      <c r="E24" s="79">
        <v>12.473347547974413</v>
      </c>
      <c r="F24" s="89">
        <v>11.480812161156585</v>
      </c>
      <c r="G24" s="89">
        <v>18.467995802728225</v>
      </c>
      <c r="H24" s="89">
        <v>13.485477178423235</v>
      </c>
      <c r="I24" s="89">
        <v>12.255756718247127</v>
      </c>
    </row>
    <row r="25" spans="2:9" x14ac:dyDescent="0.25">
      <c r="B25" s="95"/>
      <c r="D25" s="30" t="str">
        <f ca="1">'[1]Chapter 5'!S76</f>
        <v xml:space="preserve">Wannon </v>
      </c>
      <c r="E25" s="79">
        <v>8.6734693877551017</v>
      </c>
      <c r="F25" s="89">
        <v>8.2233502538071068</v>
      </c>
      <c r="G25" s="89">
        <v>7.9574252407501271</v>
      </c>
      <c r="H25" s="89">
        <v>9.7652297105849009</v>
      </c>
      <c r="I25" s="89">
        <v>6.7676767676767673</v>
      </c>
    </row>
    <row r="26" spans="2:9" x14ac:dyDescent="0.25">
      <c r="B26" s="95"/>
      <c r="C26" s="4"/>
    </row>
    <row r="27" spans="2:9" x14ac:dyDescent="0.25">
      <c r="B27" s="95"/>
    </row>
    <row r="28" spans="2:9" x14ac:dyDescent="0.25">
      <c r="B28" s="95"/>
      <c r="D28" s="110" t="s">
        <v>108</v>
      </c>
      <c r="F28" s="50"/>
      <c r="G28" s="50"/>
      <c r="H28" s="50"/>
      <c r="I28" s="50"/>
    </row>
    <row r="29" spans="2:9" x14ac:dyDescent="0.25">
      <c r="B29" s="95"/>
      <c r="D29" s="32"/>
      <c r="F29" s="50"/>
      <c r="G29" s="50"/>
      <c r="H29" s="50"/>
      <c r="I29" s="50"/>
    </row>
    <row r="30" spans="2:9" x14ac:dyDescent="0.25">
      <c r="B30" s="95"/>
      <c r="D30" s="23" t="s">
        <v>0</v>
      </c>
      <c r="E30" s="49" t="str">
        <f>+'2. Victorian water industry'!$E$9</f>
        <v>2015-16</v>
      </c>
      <c r="F30" s="49" t="str">
        <f>+'2. Victorian water industry'!$F$9</f>
        <v>2016-17</v>
      </c>
      <c r="G30" s="49" t="str">
        <f>+'2. Victorian water industry'!$G$9</f>
        <v>2017-18</v>
      </c>
      <c r="H30" s="49" t="str">
        <f>+'2. Victorian water industry'!$H$9</f>
        <v>2018-19</v>
      </c>
      <c r="I30" s="49" t="str">
        <f>+'2. Victorian water industry'!$I$9</f>
        <v>2019-20</v>
      </c>
    </row>
    <row r="31" spans="2:9" x14ac:dyDescent="0.25">
      <c r="B31" s="95"/>
      <c r="D31" s="30" t="str">
        <f ca="1">'[1]Chapter 5'!S146</f>
        <v>GWMWater</v>
      </c>
      <c r="E31" s="41">
        <v>0.42612216493214816</v>
      </c>
      <c r="F31" s="57">
        <v>0.66335728693898133</v>
      </c>
      <c r="G31" s="57">
        <v>0.5148934833155282</v>
      </c>
      <c r="H31" s="57">
        <v>0.70607568785801478</v>
      </c>
      <c r="I31" s="57">
        <v>0.44337326843878699</v>
      </c>
    </row>
    <row r="32" spans="2:9" x14ac:dyDescent="0.25">
      <c r="B32" s="95"/>
      <c r="D32" s="30" t="str">
        <f ca="1">'[1]Chapter 5'!S147</f>
        <v xml:space="preserve">Yarra Valley </v>
      </c>
      <c r="E32" s="66">
        <v>0.22723893127676284</v>
      </c>
      <c r="F32" s="36">
        <v>0.28781736119792928</v>
      </c>
      <c r="G32" s="36">
        <v>0.32627878274095223</v>
      </c>
      <c r="H32" s="36">
        <v>0.31419534788629899</v>
      </c>
      <c r="I32" s="36">
        <v>0.32842971426393308</v>
      </c>
    </row>
    <row r="33" spans="2:9" x14ac:dyDescent="0.25">
      <c r="B33" s="95"/>
      <c r="D33" s="30" t="str">
        <f ca="1">'[1]Chapter 5'!S148</f>
        <v xml:space="preserve">South Gippsland </v>
      </c>
      <c r="E33" s="66">
        <v>0.35251399465429423</v>
      </c>
      <c r="F33" s="36">
        <v>0.23269154030327213</v>
      </c>
      <c r="G33" s="36">
        <v>0.23826821127037109</v>
      </c>
      <c r="H33" s="36">
        <v>0.19118499903344288</v>
      </c>
      <c r="I33" s="36">
        <v>0.2554876884901699</v>
      </c>
    </row>
    <row r="34" spans="2:9" x14ac:dyDescent="0.25">
      <c r="B34" s="95"/>
      <c r="D34" s="30" t="str">
        <f ca="1">'[1]Chapter 5'!S149</f>
        <v xml:space="preserve">South East </v>
      </c>
      <c r="E34" s="66">
        <v>0.23392875316666345</v>
      </c>
      <c r="F34" s="36">
        <v>0.23925360680447888</v>
      </c>
      <c r="G34" s="36">
        <v>0.25662746229886718</v>
      </c>
      <c r="H34" s="36">
        <v>0.26292193753872017</v>
      </c>
      <c r="I34" s="36">
        <v>0.23655787802853084</v>
      </c>
    </row>
    <row r="35" spans="2:9" x14ac:dyDescent="0.25">
      <c r="B35" s="95"/>
      <c r="D35" s="30" t="str">
        <f ca="1">'[1]Chapter 5'!S150</f>
        <v xml:space="preserve">Barwon </v>
      </c>
      <c r="E35" s="66">
        <v>0.31018108811369849</v>
      </c>
      <c r="F35" s="36">
        <v>0.25033383895349592</v>
      </c>
      <c r="G35" s="36">
        <v>0.27290034090405985</v>
      </c>
      <c r="H35" s="36">
        <v>0.27262438541698875</v>
      </c>
      <c r="I35" s="36">
        <v>0.20941593688933924</v>
      </c>
    </row>
    <row r="36" spans="2:9" x14ac:dyDescent="0.25">
      <c r="B36" s="95"/>
      <c r="D36" s="30" t="str">
        <f ca="1">'[1]Chapter 5'!S151</f>
        <v xml:space="preserve">East Gippsland </v>
      </c>
      <c r="E36" s="66">
        <v>0.17269076305220882</v>
      </c>
      <c r="F36" s="36">
        <v>0.12033248081841433</v>
      </c>
      <c r="G36" s="36">
        <v>0.22546296296296298</v>
      </c>
      <c r="H36" s="36">
        <v>0.12727950928381962</v>
      </c>
      <c r="I36" s="36">
        <v>0.18672284031413613</v>
      </c>
    </row>
    <row r="37" spans="2:9" x14ac:dyDescent="0.25">
      <c r="B37" s="95"/>
      <c r="D37" s="30" t="str">
        <f ca="1">'[1]Chapter 5'!S152</f>
        <v xml:space="preserve">Coliban </v>
      </c>
      <c r="E37" s="66">
        <v>9.8008958321953346E-2</v>
      </c>
      <c r="F37" s="36">
        <v>0.11028410393322816</v>
      </c>
      <c r="G37" s="36">
        <v>0.10069379834658018</v>
      </c>
      <c r="H37" s="36">
        <v>9.7832056277622328E-2</v>
      </c>
      <c r="I37" s="36">
        <v>0.18430297648920974</v>
      </c>
    </row>
    <row r="38" spans="2:9" x14ac:dyDescent="0.25">
      <c r="B38" s="95"/>
      <c r="D38" s="30" t="str">
        <f ca="1">'[1]Chapter 5'!S153</f>
        <v xml:space="preserve">City West </v>
      </c>
      <c r="E38" s="66">
        <v>0.17027115808896334</v>
      </c>
      <c r="F38" s="36">
        <v>0.17548085031741856</v>
      </c>
      <c r="G38" s="36">
        <v>0.2179616768762907</v>
      </c>
      <c r="H38" s="36">
        <v>0.26966510615363481</v>
      </c>
      <c r="I38" s="36">
        <v>0.1766849450317601</v>
      </c>
    </row>
    <row r="39" spans="2:9" x14ac:dyDescent="0.25">
      <c r="B39" s="95"/>
      <c r="D39" s="30" t="str">
        <f ca="1">'[1]Chapter 5'!S154</f>
        <v xml:space="preserve">Gippsland </v>
      </c>
      <c r="E39" s="66">
        <v>0.19403798027381128</v>
      </c>
      <c r="F39" s="36">
        <v>0.17731053335659863</v>
      </c>
      <c r="G39" s="36">
        <v>0.16700578896085286</v>
      </c>
      <c r="H39" s="36">
        <v>0.22267509096550364</v>
      </c>
      <c r="I39" s="36">
        <v>0.17641009963453441</v>
      </c>
    </row>
    <row r="40" spans="2:9" x14ac:dyDescent="0.25">
      <c r="B40" s="95"/>
      <c r="D40" s="30" t="str">
        <f ca="1">'[1]Chapter 5'!S155</f>
        <v xml:space="preserve">North East </v>
      </c>
      <c r="E40" s="66">
        <v>7.3503308052283362E-2</v>
      </c>
      <c r="F40" s="36">
        <v>0.16163745947128677</v>
      </c>
      <c r="G40" s="36">
        <v>0.13404705053430932</v>
      </c>
      <c r="H40" s="36">
        <v>0.159601717928471</v>
      </c>
      <c r="I40" s="36">
        <v>0.1763143415485609</v>
      </c>
    </row>
    <row r="41" spans="2:9" x14ac:dyDescent="0.25">
      <c r="B41" s="95"/>
      <c r="D41" s="30" t="str">
        <f ca="1">'[1]Chapter 5'!S156</f>
        <v xml:space="preserve">Lower Murray </v>
      </c>
      <c r="E41" s="66">
        <v>0.24575863313680665</v>
      </c>
      <c r="F41" s="36">
        <v>0.18394969306782452</v>
      </c>
      <c r="G41" s="36">
        <v>0.15608410688335952</v>
      </c>
      <c r="H41" s="36">
        <v>0.17611633372502938</v>
      </c>
      <c r="I41" s="36">
        <v>0.1599195593249978</v>
      </c>
    </row>
    <row r="42" spans="2:9" x14ac:dyDescent="0.25">
      <c r="B42" s="95"/>
      <c r="D42" s="30" t="str">
        <f ca="1">'[1]Chapter 5'!S157</f>
        <v xml:space="preserve">Westernport </v>
      </c>
      <c r="E42" s="66">
        <v>0.75701227147508143</v>
      </c>
      <c r="F42" s="36">
        <v>0.91997549019607838</v>
      </c>
      <c r="G42" s="36">
        <v>0.6612015245931393</v>
      </c>
      <c r="H42" s="36">
        <v>0.27082841633231058</v>
      </c>
      <c r="I42" s="36">
        <v>0.13461984237366714</v>
      </c>
    </row>
    <row r="43" spans="2:9" x14ac:dyDescent="0.25">
      <c r="B43" s="95"/>
      <c r="D43" s="30" t="str">
        <f ca="1">'[1]Chapter 5'!S158</f>
        <v xml:space="preserve">Western </v>
      </c>
      <c r="E43" s="66">
        <v>0.33909039529239671</v>
      </c>
      <c r="F43" s="36">
        <v>0.27088086897837194</v>
      </c>
      <c r="G43" s="36">
        <v>0.17251196503593358</v>
      </c>
      <c r="H43" s="36">
        <v>0.11205185871146978</v>
      </c>
      <c r="I43" s="36">
        <v>0.12440859917549732</v>
      </c>
    </row>
    <row r="44" spans="2:9" x14ac:dyDescent="0.25">
      <c r="B44" s="95"/>
      <c r="D44" s="30" t="str">
        <f ca="1">'[1]Chapter 5'!S159</f>
        <v xml:space="preserve">Goulburn Valley </v>
      </c>
      <c r="E44" s="66">
        <v>0.14552030190789014</v>
      </c>
      <c r="F44" s="36">
        <v>0.11812071259481968</v>
      </c>
      <c r="G44" s="36">
        <v>9.9076062868637266E-2</v>
      </c>
      <c r="H44" s="36">
        <v>0.11022033983764432</v>
      </c>
      <c r="I44" s="36">
        <v>0.11048623898870252</v>
      </c>
    </row>
    <row r="45" spans="2:9" x14ac:dyDescent="0.25">
      <c r="B45" s="95"/>
      <c r="D45" s="30" t="str">
        <f ca="1">'[1]Chapter 5'!S160</f>
        <v xml:space="preserve">Central Highlands </v>
      </c>
      <c r="E45" s="66">
        <v>9.468532720599207E-2</v>
      </c>
      <c r="F45" s="36">
        <v>8.0101390455817489E-2</v>
      </c>
      <c r="G45" s="36">
        <v>0.11140659814561921</v>
      </c>
      <c r="H45" s="36">
        <v>0.10157063641737271</v>
      </c>
      <c r="I45" s="36">
        <v>9.0921694764862462E-2</v>
      </c>
    </row>
    <row r="46" spans="2:9" x14ac:dyDescent="0.25">
      <c r="B46" s="95"/>
      <c r="D46" s="30" t="str">
        <f ca="1">'[1]Chapter 5'!S161</f>
        <v xml:space="preserve">Wannon </v>
      </c>
      <c r="E46" s="66">
        <v>6.7559930297178925E-2</v>
      </c>
      <c r="F46" s="36">
        <v>5.9252677360520041E-2</v>
      </c>
      <c r="G46" s="36">
        <v>7.4715579289528683E-2</v>
      </c>
      <c r="H46" s="36">
        <v>7.2398503533324096E-2</v>
      </c>
      <c r="I46" s="36">
        <v>5.7977662087471044E-2</v>
      </c>
    </row>
    <row r="47" spans="2:9" x14ac:dyDescent="0.25">
      <c r="B47" s="95"/>
    </row>
    <row r="48" spans="2:9" x14ac:dyDescent="0.25">
      <c r="B48" s="95"/>
      <c r="D48" s="25"/>
    </row>
    <row r="49" spans="2:12" ht="15" customHeight="1" x14ac:dyDescent="0.25">
      <c r="B49" s="128"/>
      <c r="D49" s="110" t="s">
        <v>20</v>
      </c>
      <c r="E49" s="54"/>
      <c r="F49" s="54"/>
      <c r="G49" s="54"/>
      <c r="H49" s="54"/>
      <c r="I49" s="54"/>
      <c r="J49" s="8"/>
      <c r="K49" s="8"/>
      <c r="L49" s="8"/>
    </row>
    <row r="50" spans="2:12" x14ac:dyDescent="0.25">
      <c r="B50" s="128"/>
      <c r="D50" s="32"/>
      <c r="E50" s="54"/>
    </row>
    <row r="51" spans="2:12" x14ac:dyDescent="0.25">
      <c r="B51" s="97"/>
      <c r="D51" s="23" t="s">
        <v>0</v>
      </c>
      <c r="E51" s="49" t="str">
        <f>+'2. Victorian water industry'!$E$9</f>
        <v>2015-16</v>
      </c>
      <c r="F51" s="49" t="str">
        <f>+'2. Victorian water industry'!$F$9</f>
        <v>2016-17</v>
      </c>
      <c r="G51" s="49" t="str">
        <f>+'2. Victorian water industry'!$G$9</f>
        <v>2017-18</v>
      </c>
      <c r="H51" s="49" t="str">
        <f>+'2. Victorian water industry'!$H$9</f>
        <v>2018-19</v>
      </c>
      <c r="I51" s="49" t="str">
        <f>+'2. Victorian water industry'!$I$9</f>
        <v>2019-20</v>
      </c>
    </row>
    <row r="52" spans="2:12" x14ac:dyDescent="0.25">
      <c r="B52" s="95"/>
      <c r="D52" s="30" t="str">
        <f ca="1">'[1]Chapter 5'!S175</f>
        <v>GWMWater</v>
      </c>
      <c r="E52" s="91">
        <v>1.5278524657577579E-2</v>
      </c>
      <c r="F52" s="77">
        <v>0.12667044881492687</v>
      </c>
      <c r="G52" s="77">
        <v>6.2841701753283477E-3</v>
      </c>
      <c r="H52" s="77">
        <v>2.1598272138228943E-3</v>
      </c>
      <c r="I52" s="77">
        <v>2.1153126169973793E-2</v>
      </c>
    </row>
    <row r="53" spans="2:12" x14ac:dyDescent="0.25">
      <c r="B53" s="95"/>
      <c r="D53" s="30" t="str">
        <f ca="1">'[1]Chapter 5'!S176</f>
        <v xml:space="preserve">Gippsland </v>
      </c>
      <c r="E53" s="74">
        <v>4.0630060356249076E-3</v>
      </c>
      <c r="F53" s="73">
        <v>5.641830977723492E-3</v>
      </c>
      <c r="G53" s="73">
        <v>7.4654668424370971E-3</v>
      </c>
      <c r="H53" s="73">
        <v>1.1099201760076722E-2</v>
      </c>
      <c r="I53" s="73">
        <v>1.5160568625543682E-2</v>
      </c>
    </row>
    <row r="54" spans="2:12" x14ac:dyDescent="0.25">
      <c r="B54" s="95"/>
      <c r="D54" s="30" t="str">
        <f ca="1">'[1]Chapter 5'!S177</f>
        <v xml:space="preserve">South East </v>
      </c>
      <c r="E54" s="74">
        <v>4.6306865848995881E-3</v>
      </c>
      <c r="F54" s="73">
        <v>8.1449181739879414E-3</v>
      </c>
      <c r="G54" s="73">
        <v>8.8291822183156326E-3</v>
      </c>
      <c r="H54" s="73">
        <v>9.8686662776439615E-3</v>
      </c>
      <c r="I54" s="73">
        <v>1.0398134619315472E-2</v>
      </c>
    </row>
    <row r="55" spans="2:12" x14ac:dyDescent="0.25">
      <c r="B55" s="95"/>
      <c r="D55" s="30" t="str">
        <f ca="1">'[1]Chapter 5'!S178</f>
        <v xml:space="preserve">South Gippsland </v>
      </c>
      <c r="E55" s="74">
        <v>0</v>
      </c>
      <c r="F55" s="73">
        <v>5.4868316041500388E-4</v>
      </c>
      <c r="G55" s="73">
        <v>9.8173964264677014E-5</v>
      </c>
      <c r="H55" s="73">
        <v>1.8606224627875506E-2</v>
      </c>
      <c r="I55" s="73">
        <v>8.4462683718266839E-3</v>
      </c>
    </row>
    <row r="56" spans="2:12" x14ac:dyDescent="0.25">
      <c r="B56" s="95"/>
      <c r="D56" s="30" t="str">
        <f ca="1">'[1]Chapter 5'!S179</f>
        <v xml:space="preserve">Barwon </v>
      </c>
      <c r="E56" s="74">
        <v>4.3455863899932636E-3</v>
      </c>
      <c r="F56" s="73">
        <v>2.4049369271258733E-3</v>
      </c>
      <c r="G56" s="73">
        <v>3.2762208349935802E-3</v>
      </c>
      <c r="H56" s="73">
        <v>7.1368935341228857E-3</v>
      </c>
      <c r="I56" s="73">
        <v>4.8852862415864513E-3</v>
      </c>
    </row>
    <row r="57" spans="2:12" x14ac:dyDescent="0.25">
      <c r="B57" s="95"/>
      <c r="D57" s="30" t="str">
        <f ca="1">'[1]Chapter 5'!S180</f>
        <v xml:space="preserve">Lower Murray </v>
      </c>
      <c r="E57" s="74">
        <v>8.8737817350499331E-3</v>
      </c>
      <c r="F57" s="73">
        <v>2.8447372361131906E-3</v>
      </c>
      <c r="G57" s="73">
        <v>6.52451140306652E-4</v>
      </c>
      <c r="H57" s="73">
        <v>2.7614571092831964E-3</v>
      </c>
      <c r="I57" s="73">
        <v>3.6722916848823993E-3</v>
      </c>
    </row>
    <row r="58" spans="2:12" x14ac:dyDescent="0.25">
      <c r="B58" s="95"/>
      <c r="D58" s="30" t="str">
        <f ca="1">'[1]Chapter 5'!S181</f>
        <v xml:space="preserve">Central Highlands </v>
      </c>
      <c r="E58" s="74">
        <v>6.863417982155113E-4</v>
      </c>
      <c r="F58" s="73">
        <v>6.73982798786831E-4</v>
      </c>
      <c r="G58" s="73">
        <v>8.912527851649536E-4</v>
      </c>
      <c r="H58" s="73">
        <v>4.2080671038928139E-3</v>
      </c>
      <c r="I58" s="73">
        <v>2.6896628216503994E-3</v>
      </c>
    </row>
    <row r="59" spans="2:12" x14ac:dyDescent="0.25">
      <c r="B59" s="95"/>
      <c r="D59" s="30" t="str">
        <f ca="1">'[1]Chapter 5'!S182</f>
        <v xml:space="preserve">North East </v>
      </c>
      <c r="E59" s="74">
        <v>2.6424076165886719E-3</v>
      </c>
      <c r="F59" s="73">
        <v>6.4050285441489465E-3</v>
      </c>
      <c r="G59" s="73">
        <v>3.3272008455004502E-4</v>
      </c>
      <c r="H59" s="73">
        <v>3.774820407141344E-3</v>
      </c>
      <c r="I59" s="73">
        <v>2.2767374352552793E-3</v>
      </c>
    </row>
    <row r="60" spans="2:12" x14ac:dyDescent="0.25">
      <c r="B60" s="95"/>
      <c r="D60" s="30" t="str">
        <f ca="1">'[1]Chapter 5'!S183</f>
        <v xml:space="preserve">Goulburn Valley </v>
      </c>
      <c r="E60" s="74">
        <v>3.4943042840170524E-4</v>
      </c>
      <c r="F60" s="73">
        <v>0</v>
      </c>
      <c r="G60" s="73">
        <v>1.0739490641301012E-3</v>
      </c>
      <c r="H60" s="73">
        <v>8.9077127346678096E-4</v>
      </c>
      <c r="I60" s="73">
        <v>1.0949086746628179E-3</v>
      </c>
    </row>
    <row r="61" spans="2:12" x14ac:dyDescent="0.25">
      <c r="B61" s="95"/>
      <c r="D61" s="30" t="str">
        <f ca="1">'[1]Chapter 5'!S184</f>
        <v xml:space="preserve">Wannon </v>
      </c>
      <c r="E61" s="74">
        <v>0</v>
      </c>
      <c r="F61" s="73">
        <v>1.0990038815881775E-3</v>
      </c>
      <c r="G61" s="73">
        <v>3.993498955189227E-3</v>
      </c>
      <c r="H61" s="73">
        <v>9.9302572629439748E-4</v>
      </c>
      <c r="I61" s="73">
        <v>9.8617067632961034E-4</v>
      </c>
    </row>
    <row r="62" spans="2:12" x14ac:dyDescent="0.25">
      <c r="B62" s="95"/>
      <c r="D62" s="30" t="str">
        <f ca="1">'[1]Chapter 5'!S185</f>
        <v xml:space="preserve">Western </v>
      </c>
      <c r="E62" s="74">
        <v>0</v>
      </c>
      <c r="F62" s="73">
        <v>0</v>
      </c>
      <c r="G62" s="73">
        <v>0</v>
      </c>
      <c r="H62" s="73">
        <v>2.0578853757845689E-4</v>
      </c>
      <c r="I62" s="73">
        <v>8.0236837008549374E-4</v>
      </c>
    </row>
    <row r="63" spans="2:12" x14ac:dyDescent="0.25">
      <c r="B63" s="95"/>
      <c r="D63" s="30" t="str">
        <f ca="1">'[1]Chapter 5'!S186</f>
        <v xml:space="preserve">East Gippsland </v>
      </c>
      <c r="E63" s="74">
        <v>1.8137064386578572E-3</v>
      </c>
      <c r="F63" s="73">
        <v>1.4919011082693947E-3</v>
      </c>
      <c r="G63" s="73">
        <v>1.4057239057239056E-2</v>
      </c>
      <c r="H63" s="73">
        <v>0</v>
      </c>
      <c r="I63" s="73">
        <v>7.3625654450261782E-4</v>
      </c>
    </row>
    <row r="64" spans="2:12" x14ac:dyDescent="0.25">
      <c r="B64" s="95"/>
      <c r="D64" s="30" t="str">
        <f ca="1">'[1]Chapter 5'!S187</f>
        <v xml:space="preserve">City West </v>
      </c>
      <c r="E64" s="74">
        <v>1.8265138048565697E-3</v>
      </c>
      <c r="F64" s="73">
        <v>1.1378943557291631E-3</v>
      </c>
      <c r="G64" s="73">
        <v>1.9148491212171383E-3</v>
      </c>
      <c r="H64" s="73">
        <v>6.5309055554968454E-4</v>
      </c>
      <c r="I64" s="73">
        <v>3.3183733415814714E-4</v>
      </c>
    </row>
    <row r="65" spans="2:10" x14ac:dyDescent="0.25">
      <c r="B65" s="95"/>
      <c r="D65" s="30" t="str">
        <f ca="1">'[1]Chapter 5'!S188</f>
        <v xml:space="preserve">Yarra Valley </v>
      </c>
      <c r="E65" s="74">
        <v>1.0910939294669843E-3</v>
      </c>
      <c r="F65" s="73">
        <v>9.5549607978711194E-4</v>
      </c>
      <c r="G65" s="73">
        <v>9.2129704661339182E-4</v>
      </c>
      <c r="H65" s="73">
        <v>3.7603409375783404E-4</v>
      </c>
      <c r="I65" s="73">
        <v>3.085110944877763E-4</v>
      </c>
    </row>
    <row r="66" spans="2:10" x14ac:dyDescent="0.25">
      <c r="B66" s="95"/>
      <c r="D66" s="30" t="str">
        <f ca="1">'[1]Chapter 5'!S189</f>
        <v xml:space="preserve">Coliban </v>
      </c>
      <c r="E66" s="74">
        <v>0</v>
      </c>
      <c r="F66" s="73">
        <v>6.7419063414371044E-5</v>
      </c>
      <c r="G66" s="73">
        <v>0</v>
      </c>
      <c r="H66" s="73">
        <v>0</v>
      </c>
      <c r="I66" s="73">
        <v>0</v>
      </c>
    </row>
    <row r="67" spans="2:10" x14ac:dyDescent="0.25">
      <c r="B67" s="95"/>
      <c r="D67" s="30" t="str">
        <f ca="1">'[1]Chapter 5'!S190</f>
        <v xml:space="preserve">Westernport </v>
      </c>
      <c r="E67" s="74">
        <v>0</v>
      </c>
      <c r="F67" s="73">
        <v>0</v>
      </c>
      <c r="G67" s="73">
        <v>0</v>
      </c>
      <c r="H67" s="73">
        <v>0</v>
      </c>
      <c r="I67" s="73">
        <v>0</v>
      </c>
    </row>
    <row r="68" spans="2:10" x14ac:dyDescent="0.25">
      <c r="B68" s="95"/>
    </row>
    <row r="69" spans="2:10" x14ac:dyDescent="0.25">
      <c r="B69" s="95"/>
    </row>
    <row r="70" spans="2:10" x14ac:dyDescent="0.25">
      <c r="B70" s="95"/>
      <c r="D70" s="110" t="s">
        <v>22</v>
      </c>
      <c r="G70" s="54"/>
      <c r="H70" s="54"/>
      <c r="I70" s="54"/>
      <c r="J70" s="8"/>
    </row>
    <row r="71" spans="2:10" x14ac:dyDescent="0.25">
      <c r="B71" s="95"/>
      <c r="D71" s="32"/>
    </row>
    <row r="72" spans="2:10" x14ac:dyDescent="0.25">
      <c r="B72" s="95"/>
      <c r="D72" s="23" t="s">
        <v>0</v>
      </c>
      <c r="E72" s="49" t="str">
        <f>+'2. Victorian water industry'!$E$9</f>
        <v>2015-16</v>
      </c>
      <c r="F72" s="49" t="str">
        <f>+'2. Victorian water industry'!$F$9</f>
        <v>2016-17</v>
      </c>
      <c r="G72" s="49" t="str">
        <f>+'2. Victorian water industry'!$G$9</f>
        <v>2017-18</v>
      </c>
      <c r="H72" s="49" t="str">
        <f>+'2. Victorian water industry'!$H$9</f>
        <v>2018-19</v>
      </c>
      <c r="I72" s="49" t="str">
        <f>+'2. Victorian water industry'!$I$9</f>
        <v>2019-20</v>
      </c>
    </row>
    <row r="73" spans="2:10" x14ac:dyDescent="0.25">
      <c r="B73" s="95"/>
      <c r="D73" s="30" t="str">
        <f ca="1">'[1]Chapter 5'!S203</f>
        <v>GWMWater</v>
      </c>
      <c r="E73" s="80">
        <v>190.26540145985402</v>
      </c>
      <c r="F73" s="85">
        <v>276.03190588235293</v>
      </c>
      <c r="G73" s="85">
        <v>198.25548387096774</v>
      </c>
      <c r="H73" s="85">
        <v>245.29709279171644</v>
      </c>
      <c r="I73" s="85">
        <v>245.8314543404735</v>
      </c>
    </row>
    <row r="74" spans="2:10" x14ac:dyDescent="0.25">
      <c r="B74" s="95"/>
      <c r="D74" s="30" t="str">
        <f ca="1">'[1]Chapter 5'!S204</f>
        <v xml:space="preserve">Western </v>
      </c>
      <c r="E74" s="79">
        <v>163.38820904117478</v>
      </c>
      <c r="F74" s="89">
        <v>165.72201435938922</v>
      </c>
      <c r="G74" s="89">
        <v>122.97438589124502</v>
      </c>
      <c r="H74" s="89">
        <v>155.48137432188065</v>
      </c>
      <c r="I74" s="89">
        <v>189.8167222053923</v>
      </c>
    </row>
    <row r="75" spans="2:10" x14ac:dyDescent="0.25">
      <c r="B75" s="95"/>
      <c r="D75" s="30" t="str">
        <f ca="1">'[1]Chapter 5'!S205</f>
        <v xml:space="preserve">Gippsland </v>
      </c>
      <c r="E75" s="79">
        <v>156.65969615728329</v>
      </c>
      <c r="F75" s="89">
        <v>141.97741159044622</v>
      </c>
      <c r="G75" s="89">
        <v>167.08088523305915</v>
      </c>
      <c r="H75" s="89">
        <v>172.80129295678802</v>
      </c>
      <c r="I75" s="89">
        <v>189.135212212716</v>
      </c>
    </row>
    <row r="76" spans="2:10" x14ac:dyDescent="0.25">
      <c r="B76" s="95"/>
      <c r="D76" s="30" t="str">
        <f ca="1">'[1]Chapter 5'!S206</f>
        <v xml:space="preserve">Coliban </v>
      </c>
      <c r="E76" s="79">
        <v>108.78378378378379</v>
      </c>
      <c r="F76" s="89">
        <v>360</v>
      </c>
      <c r="G76" s="89">
        <v>60.543478260869563</v>
      </c>
      <c r="H76" s="89">
        <v>124.93478260869566</v>
      </c>
      <c r="I76" s="89">
        <v>158.74056854410202</v>
      </c>
    </row>
    <row r="77" spans="2:10" x14ac:dyDescent="0.25">
      <c r="B77" s="95"/>
      <c r="D77" s="30" t="str">
        <f ca="1">'[1]Chapter 5'!S207</f>
        <v xml:space="preserve">East Gippsland </v>
      </c>
      <c r="E77" s="79">
        <v>122.65765391014975</v>
      </c>
      <c r="F77" s="89">
        <v>111.37658227848101</v>
      </c>
      <c r="G77" s="89">
        <v>142.40253712871288</v>
      </c>
      <c r="H77" s="89">
        <v>126.37418419144308</v>
      </c>
      <c r="I77" s="89">
        <v>158.24605334784977</v>
      </c>
    </row>
    <row r="78" spans="2:10" x14ac:dyDescent="0.25">
      <c r="B78" s="95"/>
      <c r="D78" s="30" t="str">
        <f ca="1">'[1]Chapter 5'!S208</f>
        <v xml:space="preserve">Barwon </v>
      </c>
      <c r="E78" s="79">
        <v>128.97023975466965</v>
      </c>
      <c r="F78" s="89">
        <v>139.24317522840417</v>
      </c>
      <c r="G78" s="89">
        <v>169.386840395858</v>
      </c>
      <c r="H78" s="89">
        <v>157.7233502538071</v>
      </c>
      <c r="I78" s="89">
        <v>157.85538366408218</v>
      </c>
    </row>
    <row r="79" spans="2:10" x14ac:dyDescent="0.25">
      <c r="B79" s="95"/>
      <c r="D79" s="30" t="str">
        <f ca="1">'[1]Chapter 5'!S209</f>
        <v xml:space="preserve">City West </v>
      </c>
      <c r="E79" s="79">
        <v>128.54751089274126</v>
      </c>
      <c r="F79" s="89">
        <v>172.07101113528731</v>
      </c>
      <c r="G79" s="89">
        <v>133.61096728872059</v>
      </c>
      <c r="H79" s="89">
        <v>140.98601790141441</v>
      </c>
      <c r="I79" s="89">
        <v>144.44612334199371</v>
      </c>
    </row>
    <row r="80" spans="2:10" x14ac:dyDescent="0.25">
      <c r="B80" s="95"/>
      <c r="D80" s="30" t="str">
        <f ca="1">'[1]Chapter 5'!S210</f>
        <v xml:space="preserve">Wannon </v>
      </c>
      <c r="E80" s="79">
        <v>145.49271137026238</v>
      </c>
      <c r="F80" s="89">
        <v>115.77489177489177</v>
      </c>
      <c r="G80" s="89">
        <v>150.82222222222222</v>
      </c>
      <c r="H80" s="89">
        <v>122.34801762114537</v>
      </c>
      <c r="I80" s="89">
        <v>141.11715481171549</v>
      </c>
    </row>
    <row r="81" spans="2:9" x14ac:dyDescent="0.25">
      <c r="B81" s="95"/>
      <c r="D81" s="30" t="str">
        <f ca="1">'[1]Chapter 5'!S211</f>
        <v xml:space="preserve">Central Highlands </v>
      </c>
      <c r="E81" s="79">
        <v>143.00052029136316</v>
      </c>
      <c r="F81" s="89">
        <v>117.03016241299304</v>
      </c>
      <c r="G81" s="89">
        <v>111.89457364341085</v>
      </c>
      <c r="H81" s="89">
        <v>158.69299935773924</v>
      </c>
      <c r="I81" s="89">
        <v>136.5024805102764</v>
      </c>
    </row>
    <row r="82" spans="2:9" x14ac:dyDescent="0.25">
      <c r="B82" s="95"/>
      <c r="D82" s="30" t="str">
        <f ca="1">'[1]Chapter 5'!S212</f>
        <v xml:space="preserve">Westernport </v>
      </c>
      <c r="E82" s="79">
        <v>147.66903500321126</v>
      </c>
      <c r="F82" s="89">
        <v>163.448972972973</v>
      </c>
      <c r="G82" s="89">
        <v>141.49177352206496</v>
      </c>
      <c r="H82" s="89">
        <v>131.80313784086664</v>
      </c>
      <c r="I82" s="89">
        <v>131.88789237668161</v>
      </c>
    </row>
    <row r="83" spans="2:9" x14ac:dyDescent="0.25">
      <c r="B83" s="95"/>
      <c r="D83" s="30" t="str">
        <f ca="1">'[1]Chapter 5'!S213</f>
        <v xml:space="preserve">South East </v>
      </c>
      <c r="E83" s="79">
        <v>153.01865926730204</v>
      </c>
      <c r="F83" s="89">
        <v>148.06407760690416</v>
      </c>
      <c r="G83" s="89">
        <v>171.11571143427432</v>
      </c>
      <c r="H83" s="89">
        <v>161.13690978077571</v>
      </c>
      <c r="I83" s="89">
        <v>130.00969162995594</v>
      </c>
    </row>
    <row r="84" spans="2:9" x14ac:dyDescent="0.25">
      <c r="B84" s="95"/>
      <c r="D84" s="30" t="str">
        <f ca="1">'[1]Chapter 5'!S214</f>
        <v xml:space="preserve">South Gippsland </v>
      </c>
      <c r="E84" s="79">
        <v>195.7299317517062</v>
      </c>
      <c r="F84" s="89">
        <v>169.42936925098556</v>
      </c>
      <c r="G84" s="89">
        <v>163.8030042918455</v>
      </c>
      <c r="H84" s="89">
        <v>234.2750906892382</v>
      </c>
      <c r="I84" s="89">
        <v>129.38441363806669</v>
      </c>
    </row>
    <row r="85" spans="2:9" x14ac:dyDescent="0.25">
      <c r="B85" s="95"/>
      <c r="D85" s="30" t="str">
        <f ca="1">'[1]Chapter 5'!S215</f>
        <v xml:space="preserve">Yarra Valley </v>
      </c>
      <c r="E85" s="79">
        <v>151.64567940893031</v>
      </c>
      <c r="F85" s="89">
        <v>113.37455919395465</v>
      </c>
      <c r="G85" s="89">
        <v>111.62842910981917</v>
      </c>
      <c r="H85" s="89">
        <v>112.98605336105337</v>
      </c>
      <c r="I85" s="89">
        <v>117.70043626689488</v>
      </c>
    </row>
    <row r="86" spans="2:9" x14ac:dyDescent="0.25">
      <c r="B86" s="95"/>
      <c r="D86" s="30" t="str">
        <f ca="1">'[1]Chapter 5'!S216</f>
        <v xml:space="preserve">Goulburn Valley </v>
      </c>
      <c r="E86" s="79">
        <v>93.747527084314655</v>
      </c>
      <c r="F86" s="89">
        <v>112.85332369942198</v>
      </c>
      <c r="G86" s="89">
        <v>112.66311061201573</v>
      </c>
      <c r="H86" s="89">
        <v>95.987914055505826</v>
      </c>
      <c r="I86" s="89">
        <v>96.581265977548071</v>
      </c>
    </row>
    <row r="87" spans="2:9" x14ac:dyDescent="0.25">
      <c r="B87" s="95"/>
      <c r="D87" s="30" t="str">
        <f ca="1">'[1]Chapter 5'!S217</f>
        <v xml:space="preserve">Lower Murray </v>
      </c>
      <c r="E87" s="79">
        <v>80.459548706659334</v>
      </c>
      <c r="F87" s="89">
        <v>82.855546357615893</v>
      </c>
      <c r="G87" s="89">
        <v>64.316044595249636</v>
      </c>
      <c r="H87" s="89">
        <v>79.198226395409492</v>
      </c>
      <c r="I87" s="89">
        <v>84.737980769230774</v>
      </c>
    </row>
    <row r="88" spans="2:9" x14ac:dyDescent="0.25">
      <c r="B88" s="95"/>
      <c r="D88" s="30" t="str">
        <f ca="1">'[1]Chapter 5'!S218</f>
        <v xml:space="preserve">North East </v>
      </c>
      <c r="E88" s="79">
        <v>87.534602076124571</v>
      </c>
      <c r="F88" s="89">
        <v>98.461293128443032</v>
      </c>
      <c r="G88" s="89">
        <v>103.09156193895871</v>
      </c>
      <c r="H88" s="89">
        <v>91.669774186865553</v>
      </c>
      <c r="I88" s="89">
        <v>79.749188687992586</v>
      </c>
    </row>
    <row r="89" spans="2:9" x14ac:dyDescent="0.25">
      <c r="B89" s="95"/>
    </row>
    <row r="90" spans="2:9" x14ac:dyDescent="0.25">
      <c r="B90" s="95"/>
    </row>
    <row r="91" spans="2:9" x14ac:dyDescent="0.25">
      <c r="B91" s="96"/>
      <c r="D91" s="110" t="s">
        <v>21</v>
      </c>
    </row>
    <row r="92" spans="2:9" x14ac:dyDescent="0.25">
      <c r="B92" s="96"/>
      <c r="D92" s="32"/>
    </row>
    <row r="93" spans="2:9" x14ac:dyDescent="0.25">
      <c r="B93" s="96"/>
      <c r="D93" s="23" t="s">
        <v>0</v>
      </c>
      <c r="E93" s="49" t="str">
        <f>+'2. Victorian water industry'!$E$9</f>
        <v>2015-16</v>
      </c>
      <c r="F93" s="49" t="str">
        <f>+'2. Victorian water industry'!$F$9</f>
        <v>2016-17</v>
      </c>
      <c r="G93" s="49" t="str">
        <f>+'2. Victorian water industry'!$G$9</f>
        <v>2017-18</v>
      </c>
      <c r="H93" s="49" t="str">
        <f>+'2. Victorian water industry'!$H$9</f>
        <v>2018-19</v>
      </c>
      <c r="I93" s="49" t="str">
        <f>+'2. Victorian water industry'!$I$9</f>
        <v>2019-20</v>
      </c>
    </row>
    <row r="94" spans="2:9" x14ac:dyDescent="0.25">
      <c r="B94" s="95"/>
      <c r="D94" s="30" t="str">
        <f ca="1">'[1]Chapter 5'!S232</f>
        <v xml:space="preserve">East Gippsland </v>
      </c>
      <c r="E94" s="80">
        <v>71.47711598746082</v>
      </c>
      <c r="F94" s="85">
        <v>91.991019884541373</v>
      </c>
      <c r="G94" s="85">
        <v>75.726588235294116</v>
      </c>
      <c r="H94" s="85">
        <v>79.472222222222229</v>
      </c>
      <c r="I94" s="85">
        <v>168.62939882697947</v>
      </c>
    </row>
    <row r="95" spans="2:9" x14ac:dyDescent="0.25">
      <c r="B95" s="95"/>
      <c r="D95" s="30" t="str">
        <f ca="1">'[1]Chapter 5'!S233</f>
        <v xml:space="preserve">North East </v>
      </c>
      <c r="E95" s="79">
        <v>107.69694533762058</v>
      </c>
      <c r="F95" s="89">
        <v>156.07526192003422</v>
      </c>
      <c r="G95" s="89">
        <v>111.38380382092957</v>
      </c>
      <c r="H95" s="89">
        <v>97.508092485549128</v>
      </c>
      <c r="I95" s="89">
        <v>163.42739505924885</v>
      </c>
    </row>
    <row r="96" spans="2:9" x14ac:dyDescent="0.25">
      <c r="B96" s="95"/>
      <c r="D96" s="30" t="str">
        <f ca="1">'[1]Chapter 5'!S234</f>
        <v xml:space="preserve">Wannon </v>
      </c>
      <c r="E96" s="79">
        <v>104.89647274393037</v>
      </c>
      <c r="F96" s="89">
        <v>93.540540540540547</v>
      </c>
      <c r="G96" s="89">
        <v>79.278276481149007</v>
      </c>
      <c r="H96" s="89">
        <v>106.21550000000001</v>
      </c>
      <c r="I96" s="89">
        <v>157.86895674300254</v>
      </c>
    </row>
    <row r="97" spans="2:9" x14ac:dyDescent="0.25">
      <c r="B97" s="95"/>
      <c r="D97" s="30" t="str">
        <f ca="1">'[1]Chapter 5'!S235</f>
        <v xml:space="preserve">Central Highlands </v>
      </c>
      <c r="E97" s="79">
        <v>109.24615732368898</v>
      </c>
      <c r="F97" s="89">
        <v>107.55281969817312</v>
      </c>
      <c r="G97" s="89">
        <v>137.69106263194934</v>
      </c>
      <c r="H97" s="89">
        <v>125.24116607773851</v>
      </c>
      <c r="I97" s="89">
        <v>121.3561297843404</v>
      </c>
    </row>
    <row r="98" spans="2:9" x14ac:dyDescent="0.25">
      <c r="B98" s="95"/>
      <c r="D98" s="30" t="str">
        <f ca="1">'[1]Chapter 5'!S236</f>
        <v xml:space="preserve">Western </v>
      </c>
      <c r="E98" s="79">
        <v>92.791147994467494</v>
      </c>
      <c r="F98" s="89">
        <v>214.82092122255705</v>
      </c>
      <c r="G98" s="89">
        <v>90.038002171552662</v>
      </c>
      <c r="H98" s="89">
        <v>72.028406751749685</v>
      </c>
      <c r="I98" s="89">
        <v>121.26212227687984</v>
      </c>
    </row>
    <row r="99" spans="2:9" x14ac:dyDescent="0.25">
      <c r="B99" s="95"/>
      <c r="D99" s="30" t="str">
        <f ca="1">'[1]Chapter 5'!S237</f>
        <v xml:space="preserve">City West </v>
      </c>
      <c r="E99" s="79">
        <v>119.53529274732101</v>
      </c>
      <c r="F99" s="89">
        <v>175.43368886690845</v>
      </c>
      <c r="G99" s="89">
        <v>119.5613293123171</v>
      </c>
      <c r="H99" s="89">
        <v>112.71229503742947</v>
      </c>
      <c r="I99" s="89">
        <v>114.49194793347836</v>
      </c>
    </row>
    <row r="100" spans="2:9" x14ac:dyDescent="0.25">
      <c r="B100" s="95"/>
      <c r="D100" s="30" t="str">
        <f ca="1">'[1]Chapter 5'!S238</f>
        <v xml:space="preserve">Coliban </v>
      </c>
      <c r="E100" s="79">
        <v>118.42549019607843</v>
      </c>
      <c r="F100" s="89">
        <v>131.9634206019085</v>
      </c>
      <c r="G100" s="89">
        <v>102.45899435332079</v>
      </c>
      <c r="H100" s="89">
        <v>142.05244755244755</v>
      </c>
      <c r="I100" s="89">
        <v>112.45422431557256</v>
      </c>
    </row>
    <row r="101" spans="2:9" x14ac:dyDescent="0.25">
      <c r="B101" s="95"/>
      <c r="D101" s="30" t="str">
        <f ca="1">'[1]Chapter 5'!S239</f>
        <v xml:space="preserve">South Gippsland </v>
      </c>
      <c r="E101" s="79">
        <v>95.592895476616405</v>
      </c>
      <c r="F101" s="89">
        <v>91.365206662553973</v>
      </c>
      <c r="G101" s="89">
        <v>96.285261489698897</v>
      </c>
      <c r="H101" s="89">
        <v>129.92006950477847</v>
      </c>
      <c r="I101" s="89">
        <v>108.17057728119181</v>
      </c>
    </row>
    <row r="102" spans="2:9" x14ac:dyDescent="0.25">
      <c r="B102" s="95"/>
      <c r="D102" s="30" t="str">
        <f ca="1">'[1]Chapter 5'!S240</f>
        <v xml:space="preserve">Goulburn Valley </v>
      </c>
      <c r="E102" s="79">
        <v>107.54189494038027</v>
      </c>
      <c r="F102" s="89">
        <v>98.157817109144545</v>
      </c>
      <c r="G102" s="89">
        <v>102.46099396344994</v>
      </c>
      <c r="H102" s="89">
        <v>98.601526364477337</v>
      </c>
      <c r="I102" s="89">
        <v>106.26413548210871</v>
      </c>
    </row>
    <row r="103" spans="2:9" x14ac:dyDescent="0.25">
      <c r="B103" s="95"/>
      <c r="D103" s="30" t="str">
        <f ca="1">'[1]Chapter 5'!S241</f>
        <v xml:space="preserve">Yarra Valley </v>
      </c>
      <c r="E103" s="79">
        <v>122.49733890831482</v>
      </c>
      <c r="F103" s="89">
        <v>118.15114397446847</v>
      </c>
      <c r="G103" s="89">
        <v>102.87174273000103</v>
      </c>
      <c r="H103" s="89">
        <v>94.999274829161394</v>
      </c>
      <c r="I103" s="89">
        <v>105.88470981280355</v>
      </c>
    </row>
    <row r="104" spans="2:9" x14ac:dyDescent="0.25">
      <c r="B104" s="95"/>
      <c r="D104" s="30" t="str">
        <f ca="1">'[1]Chapter 5'!S242</f>
        <v>GWMWater</v>
      </c>
      <c r="E104" s="79">
        <v>105.70724666533944</v>
      </c>
      <c r="F104" s="89">
        <v>112.33678756476684</v>
      </c>
      <c r="G104" s="89">
        <v>123.79100063938618</v>
      </c>
      <c r="H104" s="89">
        <v>115.49057168512421</v>
      </c>
      <c r="I104" s="89">
        <v>102.92281096727507</v>
      </c>
    </row>
    <row r="105" spans="2:9" x14ac:dyDescent="0.25">
      <c r="B105" s="95"/>
      <c r="D105" s="30" t="str">
        <f ca="1">'[1]Chapter 5'!S243</f>
        <v xml:space="preserve">Gippsland </v>
      </c>
      <c r="E105" s="79">
        <v>76.234510941207489</v>
      </c>
      <c r="F105" s="89">
        <v>87.374797585750031</v>
      </c>
      <c r="G105" s="89">
        <v>85.156207054512137</v>
      </c>
      <c r="H105" s="89">
        <v>93.370497427101199</v>
      </c>
      <c r="I105" s="89">
        <v>90.766854766854763</v>
      </c>
    </row>
    <row r="106" spans="2:9" x14ac:dyDescent="0.25">
      <c r="B106" s="95"/>
      <c r="D106" s="30" t="str">
        <f ca="1">'[1]Chapter 5'!S244</f>
        <v xml:space="preserve">Barwon </v>
      </c>
      <c r="E106" s="79">
        <v>99.548957364128952</v>
      </c>
      <c r="F106" s="89">
        <v>101.10649491125423</v>
      </c>
      <c r="G106" s="89">
        <v>89.370206750309237</v>
      </c>
      <c r="H106" s="89">
        <v>94.37028647470548</v>
      </c>
      <c r="I106" s="89">
        <v>89.23196294913717</v>
      </c>
    </row>
    <row r="107" spans="2:9" x14ac:dyDescent="0.25">
      <c r="B107" s="95"/>
      <c r="D107" s="30" t="str">
        <f ca="1">'[1]Chapter 5'!S245</f>
        <v xml:space="preserve">South East </v>
      </c>
      <c r="E107" s="79">
        <v>81.268846747094145</v>
      </c>
      <c r="F107" s="89">
        <v>83.12229760535682</v>
      </c>
      <c r="G107" s="89">
        <v>87.417090748273054</v>
      </c>
      <c r="H107" s="89">
        <v>83.915543257745824</v>
      </c>
      <c r="I107" s="89">
        <v>88.20923319238301</v>
      </c>
    </row>
    <row r="108" spans="2:9" x14ac:dyDescent="0.25">
      <c r="B108" s="95"/>
      <c r="D108" s="30" t="str">
        <f ca="1">'[1]Chapter 5'!S246</f>
        <v xml:space="preserve">Lower Murray </v>
      </c>
      <c r="E108" s="79">
        <v>54.130511463844798</v>
      </c>
      <c r="F108" s="89">
        <v>57.17735444056882</v>
      </c>
      <c r="G108" s="89">
        <v>59.332812500000003</v>
      </c>
      <c r="H108" s="89">
        <v>62.038254046101031</v>
      </c>
      <c r="I108" s="89">
        <v>66.64690343410625</v>
      </c>
    </row>
    <row r="109" spans="2:9" x14ac:dyDescent="0.25">
      <c r="B109" s="95"/>
      <c r="D109" s="30" t="str">
        <f ca="1">'[1]Chapter 5'!S247</f>
        <v xml:space="preserve">Westernport </v>
      </c>
      <c r="E109" s="79">
        <v>80.191023366876976</v>
      </c>
      <c r="F109" s="89">
        <v>109.25693962526026</v>
      </c>
      <c r="G109" s="89">
        <v>108.29000812347685</v>
      </c>
      <c r="H109" s="89">
        <v>85.933575535807634</v>
      </c>
      <c r="I109" s="89">
        <v>58.441022908897175</v>
      </c>
    </row>
    <row r="110" spans="2:9" x14ac:dyDescent="0.25">
      <c r="B110" s="95"/>
    </row>
    <row r="111" spans="2:9" x14ac:dyDescent="0.25">
      <c r="B111" s="95"/>
    </row>
    <row r="112" spans="2:9" x14ac:dyDescent="0.25">
      <c r="B112" s="95"/>
      <c r="D112" s="110" t="s">
        <v>72</v>
      </c>
    </row>
    <row r="113" spans="2:9" x14ac:dyDescent="0.25">
      <c r="B113" s="95"/>
      <c r="D113" s="32"/>
    </row>
    <row r="114" spans="2:9" x14ac:dyDescent="0.25">
      <c r="B114" s="95"/>
      <c r="D114" s="23" t="s">
        <v>0</v>
      </c>
      <c r="E114" s="49" t="str">
        <f>+'2. Victorian water industry'!$E$9</f>
        <v>2015-16</v>
      </c>
      <c r="F114" s="49" t="str">
        <f>+'2. Victorian water industry'!$F$9</f>
        <v>2016-17</v>
      </c>
      <c r="G114" s="49" t="str">
        <f>+'2. Victorian water industry'!$G$9</f>
        <v>2017-18</v>
      </c>
      <c r="H114" s="49" t="str">
        <f>+'2. Victorian water industry'!$H$9</f>
        <v>2018-19</v>
      </c>
      <c r="I114" s="49" t="str">
        <f>+'2. Victorian water industry'!$I$9</f>
        <v>2019-20</v>
      </c>
    </row>
    <row r="115" spans="2:9" x14ac:dyDescent="0.25">
      <c r="B115" s="95"/>
      <c r="D115" s="30" t="str">
        <f ca="1">'[1]Chapter 5'!S289</f>
        <v>GWMWater</v>
      </c>
      <c r="E115" s="80">
        <v>54.20535855502483</v>
      </c>
      <c r="F115" s="85">
        <v>129.33727307110439</v>
      </c>
      <c r="G115" s="85">
        <v>72.805662037327963</v>
      </c>
      <c r="H115" s="85">
        <v>91.747738441794212</v>
      </c>
      <c r="I115" s="85">
        <v>53.54286783976039</v>
      </c>
    </row>
    <row r="116" spans="2:9" x14ac:dyDescent="0.25">
      <c r="B116" s="95"/>
      <c r="D116" s="30" t="str">
        <f ca="1">'[1]Chapter 5'!S290</f>
        <v xml:space="preserve">Yarra Valley </v>
      </c>
      <c r="E116" s="79">
        <v>28.784710833974707</v>
      </c>
      <c r="F116" s="89">
        <v>33.715657633890643</v>
      </c>
      <c r="G116" s="89">
        <v>34.312208744218516</v>
      </c>
      <c r="H116" s="89">
        <v>31.364436666853265</v>
      </c>
      <c r="I116" s="89">
        <v>36.288730649564755</v>
      </c>
    </row>
    <row r="117" spans="2:9" x14ac:dyDescent="0.25">
      <c r="B117" s="95"/>
      <c r="D117" s="30" t="str">
        <f ca="1">'[1]Chapter 5'!S291</f>
        <v xml:space="preserve">East Gippsland </v>
      </c>
      <c r="E117" s="79">
        <v>17.656648097767413</v>
      </c>
      <c r="F117" s="89">
        <v>12.113981244671782</v>
      </c>
      <c r="G117" s="89">
        <v>26.143265993265995</v>
      </c>
      <c r="H117" s="89">
        <v>12.795797413793103</v>
      </c>
      <c r="I117" s="89">
        <v>30.706765379581153</v>
      </c>
    </row>
    <row r="118" spans="2:9" x14ac:dyDescent="0.25">
      <c r="B118" s="95"/>
      <c r="D118" s="30" t="str">
        <f ca="1">'[1]Chapter 5'!S292</f>
        <v xml:space="preserve">South Gippsland </v>
      </c>
      <c r="E118" s="79">
        <v>49.23677442130213</v>
      </c>
      <c r="F118" s="89">
        <v>33.112829209896248</v>
      </c>
      <c r="G118" s="89">
        <v>30.663901433339877</v>
      </c>
      <c r="H118" s="89">
        <v>33.180311231393773</v>
      </c>
      <c r="I118" s="89">
        <v>30.338089330024815</v>
      </c>
    </row>
    <row r="119" spans="2:9" x14ac:dyDescent="0.25">
      <c r="B119" s="95"/>
      <c r="D119" s="30" t="str">
        <f ca="1">'[1]Chapter 5'!S293</f>
        <v xml:space="preserve">Barwon </v>
      </c>
      <c r="E119" s="79">
        <v>36.453981693061593</v>
      </c>
      <c r="F119" s="89">
        <v>29.829197619695847</v>
      </c>
      <c r="G119" s="89">
        <v>37.633917107818021</v>
      </c>
      <c r="H119" s="89">
        <v>34.372447927270883</v>
      </c>
      <c r="I119" s="89">
        <v>26.754826065336651</v>
      </c>
    </row>
    <row r="120" spans="2:9" x14ac:dyDescent="0.25">
      <c r="B120" s="95"/>
      <c r="D120" s="30" t="str">
        <f ca="1">'[1]Chapter 5'!S294</f>
        <v xml:space="preserve">Coliban </v>
      </c>
      <c r="E120" s="79">
        <v>11.601887256240781</v>
      </c>
      <c r="F120" s="89">
        <v>14.568841605652414</v>
      </c>
      <c r="G120" s="89">
        <v>10.24010473430979</v>
      </c>
      <c r="H120" s="89">
        <v>13.886987107403435</v>
      </c>
      <c r="I120" s="89">
        <v>25.209602491345919</v>
      </c>
    </row>
    <row r="121" spans="2:9" x14ac:dyDescent="0.25">
      <c r="B121" s="95"/>
      <c r="D121" s="30" t="str">
        <f ca="1">'[1]Chapter 5'!S295</f>
        <v xml:space="preserve">Gippsland </v>
      </c>
      <c r="E121" s="79">
        <v>21.416546444869716</v>
      </c>
      <c r="F121" s="89">
        <v>19.780681091141744</v>
      </c>
      <c r="G121" s="89">
        <v>20.215552817103227</v>
      </c>
      <c r="H121" s="89">
        <v>27.375976645135815</v>
      </c>
      <c r="I121" s="89">
        <v>24.160457457304449</v>
      </c>
    </row>
    <row r="122" spans="2:9" x14ac:dyDescent="0.25">
      <c r="B122" s="95"/>
      <c r="D122" s="30" t="str">
        <f ca="1">'[1]Chapter 5'!S296</f>
        <v xml:space="preserve">South East </v>
      </c>
      <c r="E122" s="79">
        <v>21.464961092330416</v>
      </c>
      <c r="F122" s="89">
        <v>22.581155792420329</v>
      </c>
      <c r="G122" s="89">
        <v>26.284501702208608</v>
      </c>
      <c r="H122" s="89">
        <v>25.830123467580439</v>
      </c>
      <c r="I122" s="89">
        <v>23.320937838308438</v>
      </c>
    </row>
    <row r="123" spans="2:9" x14ac:dyDescent="0.25">
      <c r="B123" s="95"/>
      <c r="D123" s="30" t="str">
        <f ca="1">'[1]Chapter 5'!S297</f>
        <v xml:space="preserve">City West </v>
      </c>
      <c r="E123" s="79">
        <v>20.806382547474215</v>
      </c>
      <c r="F123" s="89">
        <v>30.608007178179413</v>
      </c>
      <c r="G123" s="89">
        <v>27.061868666184509</v>
      </c>
      <c r="H123" s="89">
        <v>32.851473979023808</v>
      </c>
      <c r="I123" s="89">
        <v>22.023832885079816</v>
      </c>
    </row>
    <row r="124" spans="2:9" x14ac:dyDescent="0.25">
      <c r="B124" s="95"/>
      <c r="D124" s="30" t="str">
        <f ca="1">'[1]Chapter 5'!S298</f>
        <v xml:space="preserve">North East </v>
      </c>
      <c r="E124" s="79">
        <v>7.4459415846377279</v>
      </c>
      <c r="F124" s="89">
        <v>21.274978616752531</v>
      </c>
      <c r="G124" s="89">
        <v>14.388284338669902</v>
      </c>
      <c r="H124" s="89">
        <v>15.019702251410742</v>
      </c>
      <c r="I124" s="89">
        <v>21.965640237539606</v>
      </c>
    </row>
    <row r="125" spans="2:9" x14ac:dyDescent="0.25">
      <c r="B125" s="95"/>
      <c r="D125" s="30" t="str">
        <f ca="1">'[1]Chapter 5'!S299</f>
        <v xml:space="preserve">Western </v>
      </c>
      <c r="E125" s="79">
        <v>47.767229628644571</v>
      </c>
      <c r="F125" s="89">
        <v>50.389047787383106</v>
      </c>
      <c r="G125" s="89">
        <v>17.946815222911312</v>
      </c>
      <c r="H125" s="89">
        <v>11.462715526745161</v>
      </c>
      <c r="I125" s="89">
        <v>18.216653293860499</v>
      </c>
    </row>
    <row r="126" spans="2:9" x14ac:dyDescent="0.25">
      <c r="B126" s="95"/>
      <c r="D126" s="30" t="str">
        <f ca="1">'[1]Chapter 5'!S300</f>
        <v xml:space="preserve">Lower Murray </v>
      </c>
      <c r="E126" s="79">
        <v>16.181145469859221</v>
      </c>
      <c r="F126" s="89">
        <v>12.375475370564455</v>
      </c>
      <c r="G126" s="89">
        <v>9.5657937661259229</v>
      </c>
      <c r="H126" s="89">
        <v>11.892332549941246</v>
      </c>
      <c r="I126" s="89">
        <v>11.754859957448048</v>
      </c>
    </row>
    <row r="127" spans="2:9" x14ac:dyDescent="0.25">
      <c r="B127" s="95"/>
      <c r="D127" s="30" t="str">
        <f ca="1">'[1]Chapter 5'!S301</f>
        <v xml:space="preserve">Central Highlands </v>
      </c>
      <c r="E127" s="79">
        <v>11.311987108710571</v>
      </c>
      <c r="F127" s="89">
        <v>8.6749791211850358</v>
      </c>
      <c r="G127" s="89">
        <v>15.100510314094731</v>
      </c>
      <c r="H127" s="89">
        <v>13.453851999887409</v>
      </c>
      <c r="I127" s="89">
        <v>11.330204636202307</v>
      </c>
    </row>
    <row r="128" spans="2:9" x14ac:dyDescent="0.25">
      <c r="B128" s="95"/>
      <c r="D128" s="30" t="str">
        <f ca="1">'[1]Chapter 5'!S302</f>
        <v xml:space="preserve">Goulburn Valley </v>
      </c>
      <c r="E128" s="79">
        <v>15.137867775525894</v>
      </c>
      <c r="F128" s="89">
        <v>12.29734072883728</v>
      </c>
      <c r="G128" s="89">
        <v>10.461171911402044</v>
      </c>
      <c r="H128" s="89">
        <v>10.769760836316577</v>
      </c>
      <c r="I128" s="89">
        <v>11.258982675005669</v>
      </c>
    </row>
    <row r="129" spans="2:9" x14ac:dyDescent="0.25">
      <c r="B129" s="95"/>
      <c r="D129" s="30" t="str">
        <f ca="1">'[1]Chapter 5'!S303</f>
        <v xml:space="preserve">Westernport </v>
      </c>
      <c r="E129" s="79">
        <v>87.017450538442233</v>
      </c>
      <c r="F129" s="89">
        <v>131.22916666666669</v>
      </c>
      <c r="G129" s="89">
        <v>83.663748563131463</v>
      </c>
      <c r="H129" s="89">
        <v>30.518523129572809</v>
      </c>
      <c r="I129" s="89">
        <v>9.765635141400093</v>
      </c>
    </row>
    <row r="130" spans="2:9" x14ac:dyDescent="0.25">
      <c r="B130" s="95"/>
      <c r="D130" s="30" t="str">
        <f ca="1">'[1]Chapter 5'!S304</f>
        <v xml:space="preserve">Wannon </v>
      </c>
      <c r="E130" s="79">
        <v>7.7425940752602074</v>
      </c>
      <c r="F130" s="89">
        <v>5.7827245943038861</v>
      </c>
      <c r="G130" s="89">
        <v>7.5678198281866731</v>
      </c>
      <c r="H130" s="89">
        <v>8.1126968731236424</v>
      </c>
      <c r="I130" s="89">
        <v>8.785588147604523</v>
      </c>
    </row>
    <row r="131" spans="2:9" x14ac:dyDescent="0.25">
      <c r="B131" s="95"/>
      <c r="D131" s="32"/>
    </row>
    <row r="132" spans="2:9" x14ac:dyDescent="0.25">
      <c r="B132" s="95"/>
      <c r="D132" s="32"/>
    </row>
    <row r="133" spans="2:9" ht="15" customHeight="1" x14ac:dyDescent="0.25">
      <c r="B133" s="128"/>
      <c r="D133" s="110" t="s">
        <v>23</v>
      </c>
      <c r="E133" s="53"/>
      <c r="F133" s="53"/>
    </row>
    <row r="134" spans="2:9" ht="15" customHeight="1" x14ac:dyDescent="0.25">
      <c r="B134" s="128"/>
      <c r="D134" s="31"/>
      <c r="E134" s="53"/>
      <c r="F134" s="53"/>
    </row>
    <row r="135" spans="2:9" x14ac:dyDescent="0.25">
      <c r="B135" s="97"/>
      <c r="D135" s="23" t="s">
        <v>0</v>
      </c>
      <c r="E135" s="49" t="str">
        <f>+'2. Victorian water industry'!$E$9</f>
        <v>2015-16</v>
      </c>
      <c r="F135" s="49" t="str">
        <f>+'2. Victorian water industry'!$F$9</f>
        <v>2016-17</v>
      </c>
      <c r="G135" s="49" t="str">
        <f>+'2. Victorian water industry'!$G$9</f>
        <v>2017-18</v>
      </c>
      <c r="H135" s="49" t="str">
        <f>+'2. Victorian water industry'!$H$9</f>
        <v>2018-19</v>
      </c>
      <c r="I135" s="49" t="str">
        <f>+'2. Victorian water industry'!$I$9</f>
        <v>2019-20</v>
      </c>
    </row>
    <row r="136" spans="2:9" x14ac:dyDescent="0.25">
      <c r="B136" s="95"/>
      <c r="D136" s="30" t="str">
        <f ca="1">'[1]Chapter 5'!S551</f>
        <v>GWMWater</v>
      </c>
      <c r="E136" s="80">
        <v>55.537617048756857</v>
      </c>
      <c r="F136" s="85">
        <v>55.407523510971792</v>
      </c>
      <c r="G136" s="85">
        <v>58.486055776892428</v>
      </c>
      <c r="H136" s="85">
        <v>57.38060781476122</v>
      </c>
      <c r="I136" s="85">
        <v>45.238438265379628</v>
      </c>
    </row>
    <row r="137" spans="2:9" x14ac:dyDescent="0.25">
      <c r="B137" s="95"/>
      <c r="D137" s="30" t="str">
        <f ca="1">'[1]Chapter 5'!S552</f>
        <v xml:space="preserve">Yarra Valley </v>
      </c>
      <c r="E137" s="79">
        <v>48.454095416228704</v>
      </c>
      <c r="F137" s="89">
        <v>47.371817435175409</v>
      </c>
      <c r="G137" s="89">
        <v>46.279150526039352</v>
      </c>
      <c r="H137" s="89">
        <v>43.885163849277554</v>
      </c>
      <c r="I137" s="89">
        <v>43.832435444919184</v>
      </c>
    </row>
    <row r="138" spans="2:9" x14ac:dyDescent="0.25">
      <c r="B138" s="95"/>
      <c r="D138" s="30" t="str">
        <f ca="1">'[1]Chapter 5'!S553</f>
        <v xml:space="preserve">City West </v>
      </c>
      <c r="E138" s="79">
        <v>40.147958284995838</v>
      </c>
      <c r="F138" s="89">
        <v>42.146803472770323</v>
      </c>
      <c r="G138" s="89">
        <v>42.817499058322511</v>
      </c>
      <c r="H138" s="89">
        <v>51.796794886189268</v>
      </c>
      <c r="I138" s="89">
        <v>39.979883425172495</v>
      </c>
    </row>
    <row r="139" spans="2:9" x14ac:dyDescent="0.25">
      <c r="B139" s="95"/>
      <c r="D139" s="30" t="str">
        <f ca="1">'[1]Chapter 5'!S554</f>
        <v xml:space="preserve">South East </v>
      </c>
      <c r="E139" s="79">
        <v>33.469558152717774</v>
      </c>
      <c r="F139" s="89">
        <v>32.666123904394865</v>
      </c>
      <c r="G139" s="89">
        <v>34.662727720334814</v>
      </c>
      <c r="H139" s="89">
        <v>34.280725579590651</v>
      </c>
      <c r="I139" s="89">
        <v>29.462055715658021</v>
      </c>
    </row>
    <row r="140" spans="2:9" x14ac:dyDescent="0.25">
      <c r="B140" s="95"/>
      <c r="D140" s="30" t="str">
        <f ca="1">'[1]Chapter 5'!S555</f>
        <v xml:space="preserve">Coliban </v>
      </c>
      <c r="E140" s="79">
        <v>29.05209711445632</v>
      </c>
      <c r="F140" s="89">
        <v>28.745064986913892</v>
      </c>
      <c r="G140" s="89">
        <v>28.513507558062663</v>
      </c>
      <c r="H140" s="89">
        <v>25.813496396593145</v>
      </c>
      <c r="I140" s="89">
        <v>26.375054135989608</v>
      </c>
    </row>
    <row r="141" spans="2:9" x14ac:dyDescent="0.25">
      <c r="B141" s="95"/>
      <c r="D141" s="30" t="str">
        <f ca="1">'[1]Chapter 5'!S556</f>
        <v xml:space="preserve">Lower Murray </v>
      </c>
      <c r="E141" s="79">
        <v>32.047800108636608</v>
      </c>
      <c r="F141" s="89">
        <v>28.589250441833869</v>
      </c>
      <c r="G141" s="89">
        <v>26.187494177681632</v>
      </c>
      <c r="H141" s="89">
        <v>33.364707142312831</v>
      </c>
      <c r="I141" s="89">
        <v>26.326530612244898</v>
      </c>
    </row>
    <row r="142" spans="2:9" x14ac:dyDescent="0.25">
      <c r="B142" s="95"/>
      <c r="D142" s="30" t="str">
        <f ca="1">'[1]Chapter 5'!S557</f>
        <v xml:space="preserve">Barwon </v>
      </c>
      <c r="E142" s="79">
        <v>33.47200656256409</v>
      </c>
      <c r="F142" s="89">
        <v>30.980486629727778</v>
      </c>
      <c r="G142" s="89">
        <v>29.332704550813489</v>
      </c>
      <c r="H142" s="89">
        <v>32.33256351039261</v>
      </c>
      <c r="I142" s="89">
        <v>25.113019891500905</v>
      </c>
    </row>
    <row r="143" spans="2:9" x14ac:dyDescent="0.25">
      <c r="B143" s="95"/>
      <c r="D143" s="30" t="str">
        <f ca="1">'[1]Chapter 5'!S558</f>
        <v xml:space="preserve">South Gippsland </v>
      </c>
      <c r="E143" s="79">
        <v>40.851063829787229</v>
      </c>
      <c r="F143" s="89">
        <v>29.603399433427764</v>
      </c>
      <c r="G143" s="89">
        <v>34.269662921348313</v>
      </c>
      <c r="H143" s="89">
        <v>32.705248990578731</v>
      </c>
      <c r="I143" s="89">
        <v>23.96251673360107</v>
      </c>
    </row>
    <row r="144" spans="2:9" x14ac:dyDescent="0.25">
      <c r="B144" s="95"/>
      <c r="D144" s="30" t="str">
        <f ca="1">'[1]Chapter 5'!S559</f>
        <v xml:space="preserve">Gippsland </v>
      </c>
      <c r="E144" s="79">
        <v>24.515801163206532</v>
      </c>
      <c r="F144" s="89">
        <v>22.942451511199106</v>
      </c>
      <c r="G144" s="89">
        <v>25.057019885101667</v>
      </c>
      <c r="H144" s="89">
        <v>26.865533373477234</v>
      </c>
      <c r="I144" s="89">
        <v>20.489155514536225</v>
      </c>
    </row>
    <row r="145" spans="2:9" x14ac:dyDescent="0.25">
      <c r="B145" s="95"/>
      <c r="D145" s="30" t="str">
        <f ca="1">'[1]Chapter 5'!S560</f>
        <v xml:space="preserve">Central Highlands </v>
      </c>
      <c r="E145" s="79">
        <v>18.787158145065401</v>
      </c>
      <c r="F145" s="89">
        <v>18.575364029909487</v>
      </c>
      <c r="G145" s="89">
        <v>25.443868282182674</v>
      </c>
      <c r="H145" s="89">
        <v>20.917573872472783</v>
      </c>
      <c r="I145" s="89">
        <v>19.684129429892142</v>
      </c>
    </row>
    <row r="146" spans="2:9" x14ac:dyDescent="0.25">
      <c r="B146" s="95"/>
      <c r="D146" s="30" t="str">
        <f ca="1">'[1]Chapter 5'!S561</f>
        <v xml:space="preserve">East Gippsland </v>
      </c>
      <c r="E146" s="79">
        <v>12.899786780383796</v>
      </c>
      <c r="F146" s="89">
        <v>12.75645795684065</v>
      </c>
      <c r="G146" s="89">
        <v>17.103882476390346</v>
      </c>
      <c r="H146" s="89">
        <v>15.871369294605808</v>
      </c>
      <c r="I146" s="89">
        <v>15.444246270961829</v>
      </c>
    </row>
    <row r="147" spans="2:9" x14ac:dyDescent="0.25">
      <c r="B147" s="95"/>
      <c r="D147" s="30" t="str">
        <f ca="1">'[1]Chapter 5'!S562</f>
        <v xml:space="preserve">North East </v>
      </c>
      <c r="E147" s="79">
        <v>8.7127069502955727</v>
      </c>
      <c r="F147" s="89">
        <v>13.067828251400124</v>
      </c>
      <c r="G147" s="89">
        <v>10.320678215997052</v>
      </c>
      <c r="H147" s="89">
        <v>11.897571065107169</v>
      </c>
      <c r="I147" s="89">
        <v>13.694663304335233</v>
      </c>
    </row>
    <row r="148" spans="2:9" x14ac:dyDescent="0.25">
      <c r="B148" s="95"/>
      <c r="D148" s="30" t="str">
        <f ca="1">'[1]Chapter 5'!S563</f>
        <v xml:space="preserve">Goulburn Valley </v>
      </c>
      <c r="E148" s="79">
        <v>19.937558196855999</v>
      </c>
      <c r="F148" s="89">
        <v>12.92257360959651</v>
      </c>
      <c r="G148" s="89">
        <v>16.378378378378379</v>
      </c>
      <c r="H148" s="89">
        <v>17.094017094017094</v>
      </c>
      <c r="I148" s="89">
        <v>13.158662697844212</v>
      </c>
    </row>
    <row r="149" spans="2:9" x14ac:dyDescent="0.25">
      <c r="B149" s="95"/>
      <c r="D149" s="30" t="str">
        <f ca="1">'[1]Chapter 5'!S564</f>
        <v xml:space="preserve">Western </v>
      </c>
      <c r="E149" s="79">
        <v>13.258541560428352</v>
      </c>
      <c r="F149" s="89">
        <v>12.28026739291904</v>
      </c>
      <c r="G149" s="89">
        <v>12.152614225153085</v>
      </c>
      <c r="H149" s="89">
        <v>12.123855211513302</v>
      </c>
      <c r="I149" s="89">
        <v>10.442773600668337</v>
      </c>
    </row>
    <row r="150" spans="2:9" x14ac:dyDescent="0.25">
      <c r="B150" s="95"/>
      <c r="D150" s="30" t="str">
        <f ca="1">'[1]Chapter 5'!S565</f>
        <v xml:space="preserve">Westernport </v>
      </c>
      <c r="E150" s="79">
        <v>21.974607120660568</v>
      </c>
      <c r="F150" s="89">
        <v>16.470846601515319</v>
      </c>
      <c r="G150" s="89">
        <v>18.522150312697477</v>
      </c>
      <c r="H150" s="89">
        <v>21.153846153846153</v>
      </c>
      <c r="I150" s="89">
        <v>8.3160083160083165</v>
      </c>
    </row>
    <row r="151" spans="2:9" x14ac:dyDescent="0.25">
      <c r="B151" s="95"/>
      <c r="D151" s="30" t="str">
        <f ca="1">'[1]Chapter 5'!S566</f>
        <v xml:space="preserve">Wannon </v>
      </c>
      <c r="E151" s="79">
        <v>11.122448979591837</v>
      </c>
      <c r="F151" s="89">
        <v>9.2893401015228427</v>
      </c>
      <c r="G151" s="89">
        <v>8.2615306639635069</v>
      </c>
      <c r="H151" s="89">
        <v>5.2114956486541182</v>
      </c>
      <c r="I151" s="89">
        <v>5.1010101010101012</v>
      </c>
    </row>
    <row r="152" spans="2:9" x14ac:dyDescent="0.25">
      <c r="B152" s="95"/>
    </row>
    <row r="153" spans="2:9" x14ac:dyDescent="0.25">
      <c r="B153" s="95"/>
    </row>
    <row r="154" spans="2:9" ht="15" customHeight="1" x14ac:dyDescent="0.25">
      <c r="B154" s="128"/>
      <c r="D154" s="110" t="s">
        <v>24</v>
      </c>
      <c r="E154" s="53"/>
      <c r="F154" s="53"/>
      <c r="G154" s="53"/>
    </row>
    <row r="155" spans="2:9" x14ac:dyDescent="0.25">
      <c r="B155" s="128"/>
      <c r="D155" s="31"/>
      <c r="E155" s="53"/>
      <c r="F155" s="53"/>
      <c r="G155" s="53"/>
    </row>
    <row r="156" spans="2:9" x14ac:dyDescent="0.25">
      <c r="B156" s="97"/>
      <c r="D156" s="23"/>
      <c r="E156" s="49" t="str">
        <f>+'2. Victorian water industry'!$E$9</f>
        <v>2015-16</v>
      </c>
      <c r="F156" s="49" t="str">
        <f>+'2. Victorian water industry'!$F$9</f>
        <v>2016-17</v>
      </c>
      <c r="G156" s="49" t="str">
        <f>+'2. Victorian water industry'!$G$9</f>
        <v>2017-18</v>
      </c>
      <c r="H156" s="49" t="str">
        <f>+'2. Victorian water industry'!$H$9</f>
        <v>2018-19</v>
      </c>
      <c r="I156" s="49" t="str">
        <f>+'2. Victorian water industry'!$I$9</f>
        <v>2019-20</v>
      </c>
    </row>
    <row r="157" spans="2:9" x14ac:dyDescent="0.25">
      <c r="B157" s="95"/>
      <c r="D157" s="30" t="str">
        <f ca="1">'[1]Chapter 5'!S580</f>
        <v xml:space="preserve">South East </v>
      </c>
      <c r="E157" s="80">
        <v>32.77801724137931</v>
      </c>
      <c r="F157" s="85">
        <v>32.044444444444444</v>
      </c>
      <c r="G157" s="85">
        <v>30.860986547085201</v>
      </c>
      <c r="H157" s="85">
        <v>33.011709601873534</v>
      </c>
      <c r="I157" s="85">
        <v>33.238970588235297</v>
      </c>
    </row>
    <row r="158" spans="2:9" x14ac:dyDescent="0.25">
      <c r="B158" s="95"/>
      <c r="D158" s="30" t="str">
        <f ca="1">'[1]Chapter 5'!S581</f>
        <v xml:space="preserve">Barwon </v>
      </c>
      <c r="E158" s="79">
        <v>24.636363636363637</v>
      </c>
      <c r="F158" s="89">
        <v>27.057971014492754</v>
      </c>
      <c r="G158" s="89">
        <v>26.314285714285713</v>
      </c>
      <c r="H158" s="89">
        <v>30.363636363636363</v>
      </c>
      <c r="I158" s="89">
        <v>30.75</v>
      </c>
    </row>
    <row r="159" spans="2:9" x14ac:dyDescent="0.25">
      <c r="B159" s="95"/>
      <c r="D159" s="30" t="str">
        <f ca="1">'[1]Chapter 5'!S582</f>
        <v xml:space="preserve">Western </v>
      </c>
      <c r="E159" s="79">
        <v>10.5</v>
      </c>
      <c r="F159" s="89">
        <v>20</v>
      </c>
      <c r="G159" s="89">
        <v>21.8</v>
      </c>
      <c r="H159" s="89">
        <v>23.2</v>
      </c>
      <c r="I159" s="89">
        <v>30</v>
      </c>
    </row>
    <row r="160" spans="2:9" x14ac:dyDescent="0.25">
      <c r="B160" s="95"/>
      <c r="D160" s="30" t="str">
        <f ca="1">'[1]Chapter 5'!S583</f>
        <v xml:space="preserve">Central Highlands </v>
      </c>
      <c r="E160" s="79">
        <v>38.666666666666664</v>
      </c>
      <c r="F160" s="89">
        <v>38.563829787234056</v>
      </c>
      <c r="G160" s="89">
        <v>31.244897959183675</v>
      </c>
      <c r="H160" s="89">
        <v>32.015384615384619</v>
      </c>
      <c r="I160" s="89">
        <v>28.542372881355931</v>
      </c>
    </row>
    <row r="161" spans="2:11" x14ac:dyDescent="0.25">
      <c r="B161" s="95"/>
      <c r="D161" s="30" t="str">
        <f ca="1">'[1]Chapter 5'!S584</f>
        <v xml:space="preserve">Gippsland </v>
      </c>
      <c r="E161" s="79">
        <v>26.481481481481481</v>
      </c>
      <c r="F161" s="89">
        <v>27.145833333333332</v>
      </c>
      <c r="G161" s="89">
        <v>27.69047619047619</v>
      </c>
      <c r="H161" s="89">
        <v>28.584158415841586</v>
      </c>
      <c r="I161" s="89">
        <v>26.328767123287673</v>
      </c>
    </row>
    <row r="162" spans="2:11" x14ac:dyDescent="0.25">
      <c r="B162" s="95"/>
      <c r="D162" s="30" t="str">
        <f ca="1">'[1]Chapter 5'!S585</f>
        <v xml:space="preserve">City West </v>
      </c>
      <c r="E162" s="79">
        <v>22.234154727793694</v>
      </c>
      <c r="F162" s="89">
        <v>31.793379888268159</v>
      </c>
      <c r="G162" s="89">
        <v>23.745596943553011</v>
      </c>
      <c r="H162" s="89">
        <v>23.944903047091415</v>
      </c>
      <c r="I162" s="89">
        <v>24.642553191489363</v>
      </c>
    </row>
    <row r="163" spans="2:11" x14ac:dyDescent="0.25">
      <c r="B163" s="95"/>
      <c r="D163" s="30" t="str">
        <f ca="1">'[1]Chapter 5'!S586</f>
        <v>GWMWater</v>
      </c>
      <c r="E163" s="79">
        <v>26.65</v>
      </c>
      <c r="F163" s="89">
        <v>16.586206896551722</v>
      </c>
      <c r="G163" s="89">
        <v>17.117647058823529</v>
      </c>
      <c r="H163" s="89">
        <v>23.205882352941178</v>
      </c>
      <c r="I163" s="89">
        <v>24.419354838709676</v>
      </c>
    </row>
    <row r="164" spans="2:11" x14ac:dyDescent="0.25">
      <c r="B164" s="95"/>
      <c r="D164" s="30" t="str">
        <f ca="1">'[1]Chapter 5'!S587</f>
        <v xml:space="preserve">Yarra Valley </v>
      </c>
      <c r="E164" s="79">
        <v>63.937238493723846</v>
      </c>
      <c r="F164" s="89">
        <v>46.914473684210527</v>
      </c>
      <c r="G164" s="89">
        <v>24.267441860465116</v>
      </c>
      <c r="H164" s="89">
        <v>22.481481481481481</v>
      </c>
      <c r="I164" s="89">
        <v>23.103448275862068</v>
      </c>
    </row>
    <row r="165" spans="2:11" x14ac:dyDescent="0.25">
      <c r="B165" s="95"/>
      <c r="D165" s="30" t="str">
        <f ca="1">'[1]Chapter 5'!S588</f>
        <v xml:space="preserve">Coliban </v>
      </c>
      <c r="E165" s="79">
        <v>27.48076923076923</v>
      </c>
      <c r="F165" s="89">
        <v>23.826086956521738</v>
      </c>
      <c r="G165" s="89">
        <v>24.666666666666668</v>
      </c>
      <c r="H165" s="89">
        <v>24.941176470588236</v>
      </c>
      <c r="I165" s="89">
        <v>21.611111111111111</v>
      </c>
    </row>
    <row r="166" spans="2:11" x14ac:dyDescent="0.25">
      <c r="B166" s="95"/>
      <c r="D166" s="30" t="str">
        <f ca="1">'[1]Chapter 5'!S589</f>
        <v xml:space="preserve">South Gippsland </v>
      </c>
      <c r="E166" s="79">
        <v>24.381679389312978</v>
      </c>
      <c r="F166" s="89">
        <v>22.837209302325579</v>
      </c>
      <c r="G166" s="89">
        <v>18.014285714285716</v>
      </c>
      <c r="H166" s="89">
        <v>17.453333333333333</v>
      </c>
      <c r="I166" s="89">
        <v>20.921052631578949</v>
      </c>
    </row>
    <row r="167" spans="2:11" x14ac:dyDescent="0.25">
      <c r="B167" s="95"/>
      <c r="D167" s="30" t="str">
        <f ca="1">'[1]Chapter 5'!S590</f>
        <v xml:space="preserve">Goulburn Valley </v>
      </c>
      <c r="E167" s="79">
        <v>19</v>
      </c>
      <c r="F167" s="89">
        <v>0</v>
      </c>
      <c r="G167" s="89">
        <v>0</v>
      </c>
      <c r="H167" s="89">
        <v>0</v>
      </c>
      <c r="I167" s="89">
        <v>15</v>
      </c>
    </row>
    <row r="168" spans="2:11" x14ac:dyDescent="0.25">
      <c r="B168" s="95"/>
      <c r="D168" s="30" t="str">
        <f ca="1">'[1]Chapter 5'!S591</f>
        <v xml:space="preserve">Lower Murray </v>
      </c>
      <c r="E168" s="79">
        <v>12.75</v>
      </c>
      <c r="F168" s="89">
        <v>15.583333333333334</v>
      </c>
      <c r="G168" s="89">
        <v>16.181818181818183</v>
      </c>
      <c r="H168" s="89">
        <v>14.7</v>
      </c>
      <c r="I168" s="89">
        <v>13</v>
      </c>
    </row>
    <row r="169" spans="2:11" x14ac:dyDescent="0.25">
      <c r="B169" s="95"/>
      <c r="D169" s="30" t="str">
        <f ca="1">'[1]Chapter 5'!S592</f>
        <v xml:space="preserve">East Gippsland </v>
      </c>
      <c r="E169" s="79">
        <v>0</v>
      </c>
      <c r="F169" s="89">
        <v>18</v>
      </c>
      <c r="G169" s="89">
        <v>0</v>
      </c>
      <c r="H169" s="89">
        <v>0</v>
      </c>
      <c r="I169" s="89">
        <v>12.333333333333334</v>
      </c>
    </row>
    <row r="170" spans="2:11" x14ac:dyDescent="0.25">
      <c r="B170" s="95"/>
      <c r="D170" s="30" t="str">
        <f ca="1">'[1]Chapter 5'!S593</f>
        <v xml:space="preserve">North East </v>
      </c>
      <c r="E170" s="79">
        <v>0</v>
      </c>
      <c r="F170" s="89">
        <v>22.666666666666661</v>
      </c>
      <c r="G170" s="89">
        <v>3</v>
      </c>
      <c r="H170" s="89">
        <v>2</v>
      </c>
      <c r="I170" s="89">
        <v>6</v>
      </c>
    </row>
    <row r="171" spans="2:11" x14ac:dyDescent="0.25">
      <c r="B171" s="95"/>
      <c r="D171" s="30" t="str">
        <f ca="1">'[1]Chapter 5'!S594</f>
        <v xml:space="preserve">Wannon </v>
      </c>
      <c r="E171" s="79">
        <v>5</v>
      </c>
      <c r="F171" s="89">
        <v>9.3541666666666661</v>
      </c>
      <c r="G171" s="89">
        <v>0</v>
      </c>
      <c r="H171" s="89">
        <v>0</v>
      </c>
      <c r="I171" s="89">
        <v>0</v>
      </c>
    </row>
    <row r="172" spans="2:11" x14ac:dyDescent="0.25">
      <c r="B172" s="95"/>
      <c r="D172" s="30" t="str">
        <f ca="1">'[1]Chapter 5'!S595</f>
        <v xml:space="preserve">Westernport </v>
      </c>
      <c r="E172" s="79">
        <v>0</v>
      </c>
      <c r="F172" s="89">
        <v>6.55</v>
      </c>
      <c r="G172" s="89">
        <v>16.516666666666652</v>
      </c>
      <c r="H172" s="89">
        <v>2</v>
      </c>
      <c r="I172" s="89">
        <v>0</v>
      </c>
    </row>
    <row r="173" spans="2:11" x14ac:dyDescent="0.25">
      <c r="B173" s="95"/>
    </row>
    <row r="174" spans="2:11" x14ac:dyDescent="0.25">
      <c r="B174" s="95"/>
    </row>
    <row r="175" spans="2:11" ht="15" customHeight="1" x14ac:dyDescent="0.25">
      <c r="B175" s="128"/>
      <c r="D175" s="110" t="s">
        <v>25</v>
      </c>
      <c r="E175" s="53"/>
      <c r="F175" s="53"/>
      <c r="G175" s="53"/>
      <c r="H175" s="54"/>
    </row>
    <row r="176" spans="2:11" x14ac:dyDescent="0.25">
      <c r="B176" s="128"/>
      <c r="D176" s="31"/>
      <c r="E176" s="53"/>
      <c r="F176" s="53"/>
      <c r="G176" s="53"/>
      <c r="K176" s="8"/>
    </row>
    <row r="177" spans="2:9" x14ac:dyDescent="0.25">
      <c r="B177" s="97"/>
      <c r="D177" s="23"/>
      <c r="E177" s="49" t="str">
        <f>+'2. Victorian water industry'!$E$9</f>
        <v>2015-16</v>
      </c>
      <c r="F177" s="49" t="str">
        <f>+'2. Victorian water industry'!$F$9</f>
        <v>2016-17</v>
      </c>
      <c r="G177" s="49" t="str">
        <f>+'2. Victorian water industry'!$G$9</f>
        <v>2017-18</v>
      </c>
      <c r="H177" s="49" t="str">
        <f>+'2. Victorian water industry'!$H$9</f>
        <v>2018-19</v>
      </c>
      <c r="I177" s="49" t="str">
        <f>+'2. Victorian water industry'!$I$9</f>
        <v>2019-20</v>
      </c>
    </row>
    <row r="178" spans="2:9" x14ac:dyDescent="0.25">
      <c r="B178" s="95"/>
      <c r="D178" s="30" t="str">
        <f ca="1">'[1]Chapter 5'!S609</f>
        <v xml:space="preserve">Western </v>
      </c>
      <c r="E178" s="80">
        <v>31</v>
      </c>
      <c r="F178" s="85">
        <v>25.5</v>
      </c>
      <c r="G178" s="85">
        <v>30.025641025641026</v>
      </c>
      <c r="H178" s="85">
        <v>233.96666666666667</v>
      </c>
      <c r="I178" s="85">
        <v>142.06060606060606</v>
      </c>
    </row>
    <row r="179" spans="2:9" x14ac:dyDescent="0.25">
      <c r="B179" s="95"/>
      <c r="D179" s="30" t="str">
        <f ca="1">'[1]Chapter 5'!S610</f>
        <v xml:space="preserve">Gippsland </v>
      </c>
      <c r="E179" s="79">
        <v>56.722222222222221</v>
      </c>
      <c r="F179" s="89">
        <v>60.304347826086953</v>
      </c>
      <c r="G179" s="89">
        <v>42.684210526315788</v>
      </c>
      <c r="H179" s="89">
        <v>67</v>
      </c>
      <c r="I179" s="89">
        <v>55.666666666666664</v>
      </c>
    </row>
    <row r="180" spans="2:9" x14ac:dyDescent="0.25">
      <c r="B180" s="95"/>
      <c r="D180" s="30" t="str">
        <f ca="1">'[1]Chapter 5'!S611</f>
        <v xml:space="preserve">Coliban </v>
      </c>
      <c r="E180" s="79">
        <v>51.910526315789475</v>
      </c>
      <c r="F180" s="89">
        <v>54.268292682926827</v>
      </c>
      <c r="G180" s="89">
        <v>53.132231404958681</v>
      </c>
      <c r="H180" s="89">
        <v>51.448979591836732</v>
      </c>
      <c r="I180" s="89">
        <v>52.411347517730498</v>
      </c>
    </row>
    <row r="181" spans="2:9" x14ac:dyDescent="0.25">
      <c r="B181" s="95"/>
      <c r="D181" s="30" t="str">
        <f ca="1">'[1]Chapter 5'!S612</f>
        <v xml:space="preserve">South East </v>
      </c>
      <c r="E181" s="79">
        <v>56.005181347150256</v>
      </c>
      <c r="F181" s="89">
        <v>62.042517006802719</v>
      </c>
      <c r="G181" s="89">
        <v>56.969648562300321</v>
      </c>
      <c r="H181" s="89">
        <v>58.111111111111114</v>
      </c>
      <c r="I181" s="89">
        <v>51.380658436213992</v>
      </c>
    </row>
    <row r="182" spans="2:9" x14ac:dyDescent="0.25">
      <c r="B182" s="95"/>
      <c r="D182" s="30" t="str">
        <f ca="1">'[1]Chapter 5'!S613</f>
        <v xml:space="preserve">Central Highlands </v>
      </c>
      <c r="E182" s="79">
        <v>42.062176165803109</v>
      </c>
      <c r="F182" s="89">
        <v>63.728723404255319</v>
      </c>
      <c r="G182" s="89">
        <v>57.009433962264154</v>
      </c>
      <c r="H182" s="89">
        <v>42.37</v>
      </c>
      <c r="I182" s="89">
        <v>47.606557377049178</v>
      </c>
    </row>
    <row r="183" spans="2:9" x14ac:dyDescent="0.25">
      <c r="B183" s="95"/>
      <c r="D183" s="30" t="str">
        <f ca="1">'[1]Chapter 5'!S614</f>
        <v xml:space="preserve">Barwon </v>
      </c>
      <c r="E183" s="79">
        <v>35.399141630901291</v>
      </c>
      <c r="F183" s="89">
        <v>38.364197530864196</v>
      </c>
      <c r="G183" s="89">
        <v>39.602409638554214</v>
      </c>
      <c r="H183" s="89">
        <v>45.361386138613859</v>
      </c>
      <c r="I183" s="89">
        <v>41.185430463576161</v>
      </c>
    </row>
    <row r="184" spans="2:9" x14ac:dyDescent="0.25">
      <c r="B184" s="95"/>
      <c r="D184" s="30" t="str">
        <f ca="1">'[1]Chapter 5'!S615</f>
        <v xml:space="preserve">City West </v>
      </c>
      <c r="E184" s="79">
        <v>36.956612021857921</v>
      </c>
      <c r="F184" s="89">
        <v>39.550643678160917</v>
      </c>
      <c r="G184" s="89">
        <v>36.605132851449277</v>
      </c>
      <c r="H184" s="89">
        <v>33.298564742589697</v>
      </c>
      <c r="I184" s="89">
        <v>36.743961352657003</v>
      </c>
    </row>
    <row r="185" spans="2:9" x14ac:dyDescent="0.25">
      <c r="B185" s="95"/>
      <c r="D185" s="30" t="str">
        <f ca="1">'[1]Chapter 5'!S616</f>
        <v xml:space="preserve">Yarra Valley </v>
      </c>
      <c r="E185" s="79">
        <v>216.5538802660754</v>
      </c>
      <c r="F185" s="89">
        <v>80.385551330798478</v>
      </c>
      <c r="G185" s="89">
        <v>44.182336182336179</v>
      </c>
      <c r="H185" s="89">
        <v>35.403768506056529</v>
      </c>
      <c r="I185" s="89">
        <v>34.100540540540543</v>
      </c>
    </row>
    <row r="186" spans="2:9" x14ac:dyDescent="0.25">
      <c r="B186" s="95"/>
      <c r="D186" s="30" t="str">
        <f ca="1">'[1]Chapter 5'!S617</f>
        <v>GWMWater</v>
      </c>
      <c r="E186" s="79">
        <v>32.325203252032523</v>
      </c>
      <c r="F186" s="89">
        <v>27</v>
      </c>
      <c r="G186" s="89">
        <v>21.387755102040817</v>
      </c>
      <c r="H186" s="89">
        <v>30.716666666666665</v>
      </c>
      <c r="I186" s="89">
        <v>31.142857142857142</v>
      </c>
    </row>
    <row r="187" spans="2:9" x14ac:dyDescent="0.25">
      <c r="B187" s="95"/>
      <c r="D187" s="30" t="str">
        <f ca="1">'[1]Chapter 5'!S618</f>
        <v xml:space="preserve">Westernport </v>
      </c>
      <c r="E187" s="79">
        <v>29.762745098039218</v>
      </c>
      <c r="F187" s="89">
        <v>27.541666666666668</v>
      </c>
      <c r="G187" s="89">
        <v>30.999999999999996</v>
      </c>
      <c r="H187" s="89">
        <v>40.431372549019606</v>
      </c>
      <c r="I187" s="89">
        <v>30.692307692307693</v>
      </c>
    </row>
    <row r="188" spans="2:9" x14ac:dyDescent="0.25">
      <c r="B188" s="95"/>
      <c r="D188" s="30" t="str">
        <f ca="1">'[1]Chapter 5'!S619</f>
        <v xml:space="preserve">North East </v>
      </c>
      <c r="E188" s="79">
        <v>23.636363636363637</v>
      </c>
      <c r="F188" s="89">
        <v>21.157894736842106</v>
      </c>
      <c r="G188" s="89">
        <v>10.75</v>
      </c>
      <c r="H188" s="89">
        <v>25.222222222222221</v>
      </c>
      <c r="I188" s="89">
        <v>29.9</v>
      </c>
    </row>
    <row r="189" spans="2:9" x14ac:dyDescent="0.25">
      <c r="B189" s="95"/>
      <c r="D189" s="30" t="str">
        <f ca="1">'[1]Chapter 5'!S620</f>
        <v xml:space="preserve">Goulburn Valley </v>
      </c>
      <c r="E189" s="79">
        <v>25.609375</v>
      </c>
      <c r="F189" s="89">
        <v>23.732142857142858</v>
      </c>
      <c r="G189" s="89">
        <v>32.327586206896555</v>
      </c>
      <c r="H189" s="89">
        <v>30.345454545454544</v>
      </c>
      <c r="I189" s="89">
        <v>25.554166666666678</v>
      </c>
    </row>
    <row r="190" spans="2:9" x14ac:dyDescent="0.25">
      <c r="B190" s="95"/>
      <c r="D190" s="30" t="str">
        <f ca="1">'[1]Chapter 5'!S621</f>
        <v xml:space="preserve">Lower Murray </v>
      </c>
      <c r="E190" s="79">
        <v>19.347826086956523</v>
      </c>
      <c r="F190" s="89">
        <v>17.016260162601625</v>
      </c>
      <c r="G190" s="89">
        <v>30.441860465116278</v>
      </c>
      <c r="H190" s="89">
        <v>16.31782945736434</v>
      </c>
      <c r="I190" s="89">
        <v>17.391304347826086</v>
      </c>
    </row>
    <row r="191" spans="2:9" x14ac:dyDescent="0.25">
      <c r="B191" s="95"/>
      <c r="D191" s="30" t="str">
        <f ca="1">'[1]Chapter 5'!S622</f>
        <v xml:space="preserve">South Gippsland </v>
      </c>
      <c r="E191" s="79">
        <v>24.414634146341463</v>
      </c>
      <c r="F191" s="89">
        <v>25.26829268292683</v>
      </c>
      <c r="G191" s="89">
        <v>17.970588235294116</v>
      </c>
      <c r="H191" s="89">
        <v>19.285714285714285</v>
      </c>
      <c r="I191" s="89">
        <v>15.352941176470589</v>
      </c>
    </row>
    <row r="192" spans="2:9" x14ac:dyDescent="0.25">
      <c r="B192" s="95"/>
      <c r="D192" s="30" t="str">
        <f ca="1">'[1]Chapter 5'!S623</f>
        <v xml:space="preserve">East Gippsland </v>
      </c>
      <c r="E192" s="79">
        <v>23.666666666666668</v>
      </c>
      <c r="F192" s="89">
        <v>11.25</v>
      </c>
      <c r="G192" s="89">
        <v>21.4</v>
      </c>
      <c r="H192" s="89">
        <v>17.666666666666668</v>
      </c>
      <c r="I192" s="89">
        <v>14</v>
      </c>
    </row>
    <row r="193" spans="2:11" x14ac:dyDescent="0.25">
      <c r="B193" s="95"/>
      <c r="D193" s="30" t="str">
        <f ca="1">'[1]Chapter 5'!S624</f>
        <v xml:space="preserve">Wannon </v>
      </c>
      <c r="E193" s="79">
        <v>16.944444444444443</v>
      </c>
      <c r="F193" s="89">
        <v>22.17583333333333</v>
      </c>
      <c r="G193" s="89">
        <v>16.062745098039219</v>
      </c>
      <c r="H193" s="89">
        <v>21.148611111111112</v>
      </c>
      <c r="I193" s="89">
        <v>7.35</v>
      </c>
    </row>
    <row r="194" spans="2:11" x14ac:dyDescent="0.25">
      <c r="B194" s="95"/>
    </row>
    <row r="195" spans="2:11" x14ac:dyDescent="0.25">
      <c r="B195" s="95"/>
    </row>
    <row r="196" spans="2:11" ht="15" customHeight="1" x14ac:dyDescent="0.25">
      <c r="B196" s="128"/>
      <c r="D196" s="110" t="s">
        <v>137</v>
      </c>
      <c r="G196" s="54"/>
    </row>
    <row r="197" spans="2:11" x14ac:dyDescent="0.25">
      <c r="B197" s="128"/>
      <c r="D197" s="32"/>
      <c r="K197" s="8"/>
    </row>
    <row r="198" spans="2:11" x14ac:dyDescent="0.25">
      <c r="B198" s="97"/>
      <c r="D198" s="23"/>
      <c r="E198" s="49" t="str">
        <f>+'2. Victorian water industry'!$E$9</f>
        <v>2015-16</v>
      </c>
      <c r="F198" s="49" t="str">
        <f>+'2. Victorian water industry'!$F$9</f>
        <v>2016-17</v>
      </c>
      <c r="G198" s="49" t="str">
        <f>+'2. Victorian water industry'!$G$9</f>
        <v>2017-18</v>
      </c>
      <c r="H198" s="49" t="str">
        <f>+'2. Victorian water industry'!$H$9</f>
        <v>2018-19</v>
      </c>
      <c r="I198" s="49" t="str">
        <f>+'2. Victorian water industry'!$I$9</f>
        <v>2019-20</v>
      </c>
    </row>
    <row r="199" spans="2:11" x14ac:dyDescent="0.25">
      <c r="B199" s="95"/>
      <c r="D199" s="30" t="str">
        <f ca="1">'[1]Chapter 5'!S638</f>
        <v xml:space="preserve">Gippsland </v>
      </c>
      <c r="E199" s="80">
        <v>264.53703703703701</v>
      </c>
      <c r="F199" s="85">
        <v>284.0625</v>
      </c>
      <c r="G199" s="85">
        <v>566.91269841269843</v>
      </c>
      <c r="H199" s="85">
        <v>716.22772277227727</v>
      </c>
      <c r="I199" s="85">
        <v>1397.5616438356165</v>
      </c>
    </row>
    <row r="200" spans="2:11" x14ac:dyDescent="0.25">
      <c r="B200" s="95"/>
      <c r="D200" s="30" t="str">
        <f ca="1">'[1]Chapter 5'!S639</f>
        <v xml:space="preserve">Coliban </v>
      </c>
      <c r="E200" s="79">
        <v>328.69230769230768</v>
      </c>
      <c r="F200" s="89">
        <v>405.3478260869565</v>
      </c>
      <c r="G200" s="89">
        <v>356.27777777777777</v>
      </c>
      <c r="H200" s="89">
        <v>314.8235294117647</v>
      </c>
      <c r="I200" s="89">
        <v>672.27777777777783</v>
      </c>
    </row>
    <row r="201" spans="2:11" x14ac:dyDescent="0.25">
      <c r="B201" s="95"/>
      <c r="D201" s="30" t="str">
        <f ca="1">'[1]Chapter 5'!S640</f>
        <v xml:space="preserve">Goulburn Valley </v>
      </c>
      <c r="E201" s="79">
        <v>736.5</v>
      </c>
      <c r="F201" s="89">
        <v>0</v>
      </c>
      <c r="G201" s="89">
        <v>0</v>
      </c>
      <c r="H201" s="89">
        <v>0</v>
      </c>
      <c r="I201" s="89">
        <v>571</v>
      </c>
    </row>
    <row r="202" spans="2:11" x14ac:dyDescent="0.25">
      <c r="B202" s="95"/>
      <c r="D202" s="30" t="str">
        <f ca="1">'[1]Chapter 5'!S641</f>
        <v xml:space="preserve">City West </v>
      </c>
      <c r="E202" s="79">
        <v>351.96968481375364</v>
      </c>
      <c r="F202" s="89">
        <v>417.40763500940142</v>
      </c>
      <c r="G202" s="89">
        <v>374.66904490830944</v>
      </c>
      <c r="H202" s="89">
        <v>386.48678670360107</v>
      </c>
      <c r="I202" s="89">
        <v>402.05106382978721</v>
      </c>
    </row>
    <row r="203" spans="2:11" x14ac:dyDescent="0.25">
      <c r="B203" s="95"/>
      <c r="D203" s="30" t="str">
        <f ca="1">'[1]Chapter 5'!S642</f>
        <v xml:space="preserve">Western </v>
      </c>
      <c r="E203" s="89">
        <v>1138</v>
      </c>
      <c r="F203" s="89">
        <v>1065</v>
      </c>
      <c r="G203" s="89">
        <v>297.8</v>
      </c>
      <c r="H203" s="89">
        <v>6869.4</v>
      </c>
      <c r="I203" s="89">
        <v>396.6</v>
      </c>
    </row>
    <row r="204" spans="2:11" x14ac:dyDescent="0.25">
      <c r="B204" s="95"/>
      <c r="D204" s="30" t="str">
        <f ca="1">'[1]Chapter 5'!S643</f>
        <v xml:space="preserve">North East </v>
      </c>
      <c r="E204" s="79">
        <v>0</v>
      </c>
      <c r="F204" s="89">
        <v>221.16666666666666</v>
      </c>
      <c r="G204" s="89">
        <v>155.5</v>
      </c>
      <c r="H204" s="89">
        <v>712</v>
      </c>
      <c r="I204" s="89">
        <v>392.5</v>
      </c>
    </row>
    <row r="205" spans="2:11" x14ac:dyDescent="0.25">
      <c r="B205" s="95"/>
      <c r="D205" s="30" t="str">
        <f ca="1">'[1]Chapter 5'!S644</f>
        <v xml:space="preserve">Barwon </v>
      </c>
      <c r="E205" s="79">
        <v>571.5</v>
      </c>
      <c r="F205" s="89">
        <v>564.304347826087</v>
      </c>
      <c r="G205" s="89">
        <v>585.6</v>
      </c>
      <c r="H205" s="89">
        <v>1347.9454545454546</v>
      </c>
      <c r="I205" s="89">
        <v>345.08333333333331</v>
      </c>
    </row>
    <row r="206" spans="2:11" x14ac:dyDescent="0.25">
      <c r="B206" s="95"/>
      <c r="D206" s="30" t="str">
        <f ca="1">'[1]Chapter 5'!S645</f>
        <v>GWMWater</v>
      </c>
      <c r="E206" s="79">
        <v>237.95</v>
      </c>
      <c r="F206" s="89">
        <v>239.06896551724137</v>
      </c>
      <c r="G206" s="89">
        <v>575.05882352941171</v>
      </c>
      <c r="H206" s="89">
        <v>315.29411764705884</v>
      </c>
      <c r="I206" s="89">
        <v>324.87096774193549</v>
      </c>
    </row>
    <row r="207" spans="2:11" x14ac:dyDescent="0.25">
      <c r="B207" s="95"/>
      <c r="D207" s="30" t="str">
        <f ca="1">'[1]Chapter 5'!S646</f>
        <v xml:space="preserve">Central Highlands </v>
      </c>
      <c r="E207" s="79">
        <v>1311.7142857142858</v>
      </c>
      <c r="F207" s="89">
        <v>260.78723404255317</v>
      </c>
      <c r="G207" s="89">
        <v>659.53061224489795</v>
      </c>
      <c r="H207" s="89">
        <v>318.07692307692309</v>
      </c>
      <c r="I207" s="89">
        <v>313.27118644067798</v>
      </c>
    </row>
    <row r="208" spans="2:11" x14ac:dyDescent="0.25">
      <c r="B208" s="95"/>
      <c r="D208" s="30" t="str">
        <f ca="1">'[1]Chapter 5'!S647</f>
        <v xml:space="preserve">South East </v>
      </c>
      <c r="E208" s="79">
        <v>247.88362068965517</v>
      </c>
      <c r="F208" s="89">
        <v>253.15777777777777</v>
      </c>
      <c r="G208" s="89">
        <v>266.07623318385652</v>
      </c>
      <c r="H208" s="89">
        <v>284.40983606557376</v>
      </c>
      <c r="I208" s="89">
        <v>266.36029411764707</v>
      </c>
    </row>
    <row r="209" spans="2:11" x14ac:dyDescent="0.25">
      <c r="B209" s="95"/>
      <c r="D209" s="30" t="str">
        <f ca="1">'[1]Chapter 5'!S648</f>
        <v xml:space="preserve">Lower Murray </v>
      </c>
      <c r="E209" s="79">
        <v>171.5</v>
      </c>
      <c r="F209" s="89">
        <v>321.83333333333331</v>
      </c>
      <c r="G209" s="89">
        <v>201.72727272727272</v>
      </c>
      <c r="H209" s="89">
        <v>198.3</v>
      </c>
      <c r="I209" s="89">
        <v>245.33333333333334</v>
      </c>
    </row>
    <row r="210" spans="2:11" x14ac:dyDescent="0.25">
      <c r="B210" s="95"/>
      <c r="D210" s="30" t="str">
        <f ca="1">'[1]Chapter 5'!S649</f>
        <v xml:space="preserve">East Gippsland </v>
      </c>
      <c r="E210" s="79">
        <v>0</v>
      </c>
      <c r="F210" s="89">
        <v>510.99999999999994</v>
      </c>
      <c r="G210" s="89">
        <v>0</v>
      </c>
      <c r="H210" s="89">
        <v>0</v>
      </c>
      <c r="I210" s="89">
        <v>227.66666666666666</v>
      </c>
    </row>
    <row r="211" spans="2:11" x14ac:dyDescent="0.25">
      <c r="B211" s="95"/>
      <c r="D211" s="30" t="str">
        <f ca="1">'[1]Chapter 5'!S650</f>
        <v xml:space="preserve">South Gippsland </v>
      </c>
      <c r="E211" s="79">
        <v>497.52671755725191</v>
      </c>
      <c r="F211" s="89">
        <v>323.34883720930225</v>
      </c>
      <c r="G211" s="89">
        <v>291.94285714285712</v>
      </c>
      <c r="H211" s="89">
        <v>305.66666666666669</v>
      </c>
      <c r="I211" s="89">
        <v>221.68421052631578</v>
      </c>
    </row>
    <row r="212" spans="2:11" x14ac:dyDescent="0.25">
      <c r="B212" s="95"/>
      <c r="D212" s="30" t="str">
        <f ca="1">'[1]Chapter 5'!S651</f>
        <v xml:space="preserve">Yarra Valley </v>
      </c>
      <c r="E212" s="79">
        <v>1405.4435146443514</v>
      </c>
      <c r="F212" s="89">
        <v>315.92763157894734</v>
      </c>
      <c r="G212" s="89">
        <v>229.90697674418604</v>
      </c>
      <c r="H212" s="89">
        <v>282.74074074074076</v>
      </c>
      <c r="I212" s="89">
        <v>221.62068965517241</v>
      </c>
    </row>
    <row r="213" spans="2:11" x14ac:dyDescent="0.25">
      <c r="B213" s="95"/>
      <c r="D213" s="30" t="str">
        <f ca="1">'[1]Chapter 5'!S652</f>
        <v xml:space="preserve">Wannon </v>
      </c>
      <c r="E213" s="79">
        <v>470</v>
      </c>
      <c r="F213" s="89">
        <v>603.25416666666661</v>
      </c>
      <c r="G213" s="89">
        <v>0</v>
      </c>
      <c r="H213" s="89">
        <v>0</v>
      </c>
      <c r="I213" s="89">
        <v>0</v>
      </c>
    </row>
    <row r="214" spans="2:11" x14ac:dyDescent="0.25">
      <c r="B214" s="95"/>
      <c r="D214" s="30" t="str">
        <f ca="1">'[1]Chapter 5'!S653</f>
        <v xml:space="preserve">Westernport </v>
      </c>
      <c r="E214" s="79">
        <v>0</v>
      </c>
      <c r="F214" s="89">
        <v>756.55</v>
      </c>
      <c r="G214" s="89">
        <v>245.01666666666648</v>
      </c>
      <c r="H214" s="89">
        <v>514</v>
      </c>
      <c r="I214" s="89">
        <v>0</v>
      </c>
    </row>
    <row r="215" spans="2:11" x14ac:dyDescent="0.25">
      <c r="B215" s="95"/>
    </row>
    <row r="216" spans="2:11" x14ac:dyDescent="0.25">
      <c r="B216" s="95"/>
    </row>
    <row r="217" spans="2:11" ht="15" customHeight="1" x14ac:dyDescent="0.25">
      <c r="B217" s="128"/>
      <c r="D217" s="110" t="s">
        <v>138</v>
      </c>
      <c r="E217" s="53"/>
      <c r="F217" s="53"/>
      <c r="G217" s="53"/>
      <c r="H217" s="54"/>
      <c r="I217" s="54"/>
      <c r="J217" s="8"/>
      <c r="K217" s="8"/>
    </row>
    <row r="218" spans="2:11" x14ac:dyDescent="0.25">
      <c r="B218" s="128"/>
      <c r="D218" s="31"/>
      <c r="E218" s="53"/>
      <c r="F218" s="53"/>
      <c r="G218" s="53"/>
    </row>
    <row r="219" spans="2:11" x14ac:dyDescent="0.25">
      <c r="B219" s="97"/>
      <c r="D219" s="23"/>
      <c r="E219" s="49" t="str">
        <f>+'2. Victorian water industry'!$E$9</f>
        <v>2015-16</v>
      </c>
      <c r="F219" s="49" t="str">
        <f>+'2. Victorian water industry'!$F$9</f>
        <v>2016-17</v>
      </c>
      <c r="G219" s="49" t="str">
        <f>+'2. Victorian water industry'!$G$9</f>
        <v>2017-18</v>
      </c>
      <c r="H219" s="49" t="str">
        <f>+'2. Victorian water industry'!$H$9</f>
        <v>2018-19</v>
      </c>
      <c r="I219" s="49" t="str">
        <f>+'2. Victorian water industry'!$I$9</f>
        <v>2019-20</v>
      </c>
    </row>
    <row r="220" spans="2:11" x14ac:dyDescent="0.25">
      <c r="B220" s="95"/>
      <c r="D220" s="30" t="str">
        <f ca="1">'[1]Chapter 5'!S667</f>
        <v xml:space="preserve">Westernport </v>
      </c>
      <c r="E220" s="80">
        <v>490.9960784313725</v>
      </c>
      <c r="F220" s="85">
        <v>282.63333333333338</v>
      </c>
      <c r="G220" s="85">
        <v>729.9375</v>
      </c>
      <c r="H220" s="85">
        <v>1451.1176470588234</v>
      </c>
      <c r="I220" s="85">
        <v>1746.6153846153845</v>
      </c>
    </row>
    <row r="221" spans="2:11" x14ac:dyDescent="0.25">
      <c r="B221" s="95"/>
      <c r="D221" s="30" t="str">
        <f ca="1">'[1]Chapter 5'!S668</f>
        <v xml:space="preserve">Coliban </v>
      </c>
      <c r="E221" s="79">
        <v>705.26315789473688</v>
      </c>
      <c r="F221" s="89">
        <v>2065.7560975609758</v>
      </c>
      <c r="G221" s="89">
        <v>789.18181818181813</v>
      </c>
      <c r="H221" s="89">
        <v>2020.6530612244899</v>
      </c>
      <c r="I221" s="89">
        <v>1598.886524822695</v>
      </c>
    </row>
    <row r="222" spans="2:11" x14ac:dyDescent="0.25">
      <c r="B222" s="95"/>
      <c r="D222" s="30" t="str">
        <f ca="1">'[1]Chapter 5'!S669</f>
        <v xml:space="preserve">City West </v>
      </c>
      <c r="E222" s="79">
        <v>558.81967213114751</v>
      </c>
      <c r="F222" s="89">
        <v>790.8495708814005</v>
      </c>
      <c r="G222" s="89">
        <v>642.44849034420281</v>
      </c>
      <c r="H222" s="89">
        <v>697.028096723869</v>
      </c>
      <c r="I222" s="89">
        <v>1302.4227053140096</v>
      </c>
    </row>
    <row r="223" spans="2:11" x14ac:dyDescent="0.25">
      <c r="B223" s="95"/>
      <c r="D223" s="30" t="str">
        <f ca="1">'[1]Chapter 5'!S670</f>
        <v xml:space="preserve">Barwon </v>
      </c>
      <c r="E223" s="79">
        <v>672.82403433476395</v>
      </c>
      <c r="F223" s="89">
        <v>517.38271604938268</v>
      </c>
      <c r="G223" s="89">
        <v>557.53614457831327</v>
      </c>
      <c r="H223" s="92">
        <v>1117</v>
      </c>
      <c r="I223" s="89">
        <v>1112.6225165562914</v>
      </c>
    </row>
    <row r="224" spans="2:11" x14ac:dyDescent="0.25">
      <c r="B224" s="95"/>
      <c r="D224" s="30" t="str">
        <f ca="1">'[1]Chapter 5'!S671</f>
        <v xml:space="preserve">Central Highlands </v>
      </c>
      <c r="E224" s="79">
        <v>1094.5233160621763</v>
      </c>
      <c r="F224" s="89">
        <v>1207.6436170212767</v>
      </c>
      <c r="G224" s="89">
        <v>1018.3490566037735</v>
      </c>
      <c r="H224" s="89">
        <v>615.27</v>
      </c>
      <c r="I224" s="89">
        <v>702.13114754098365</v>
      </c>
    </row>
    <row r="225" spans="2:12" x14ac:dyDescent="0.25">
      <c r="B225" s="95"/>
      <c r="D225" s="30" t="str">
        <f ca="1">'[1]Chapter 5'!S672</f>
        <v xml:space="preserve">Western </v>
      </c>
      <c r="E225" s="79">
        <v>304.44444444444446</v>
      </c>
      <c r="F225" s="89">
        <v>270.5</v>
      </c>
      <c r="G225" s="89">
        <v>467.79487179487177</v>
      </c>
      <c r="H225" s="89">
        <v>1028.05</v>
      </c>
      <c r="I225" s="89">
        <v>566.68181818181813</v>
      </c>
    </row>
    <row r="226" spans="2:12" x14ac:dyDescent="0.25">
      <c r="B226" s="95"/>
      <c r="D226" s="30" t="str">
        <f ca="1">'[1]Chapter 5'!S673</f>
        <v>GWMWater</v>
      </c>
      <c r="E226" s="79">
        <v>270.22764227642278</v>
      </c>
      <c r="F226" s="89">
        <v>259.35820895522386</v>
      </c>
      <c r="G226" s="89">
        <v>306.03673469387758</v>
      </c>
      <c r="H226" s="89">
        <v>388.39166666666665</v>
      </c>
      <c r="I226" s="89">
        <v>450.48809523809524</v>
      </c>
    </row>
    <row r="227" spans="2:12" x14ac:dyDescent="0.25">
      <c r="B227" s="95"/>
      <c r="D227" s="30" t="str">
        <f ca="1">'[1]Chapter 5'!S674</f>
        <v xml:space="preserve">Yarra Valley </v>
      </c>
      <c r="E227" s="79">
        <v>3819.1197339246119</v>
      </c>
      <c r="F227" s="111">
        <v>824.18022813688208</v>
      </c>
      <c r="G227" s="89">
        <v>534.07692307692309</v>
      </c>
      <c r="H227" s="89">
        <v>485.74966352624494</v>
      </c>
      <c r="I227" s="89">
        <v>439.07567567567565</v>
      </c>
    </row>
    <row r="228" spans="2:12" x14ac:dyDescent="0.25">
      <c r="B228" s="95"/>
      <c r="D228" s="30" t="str">
        <f ca="1">'[1]Chapter 5'!S675</f>
        <v xml:space="preserve">Wannon </v>
      </c>
      <c r="E228" s="79">
        <v>333.16666666666669</v>
      </c>
      <c r="F228" s="89">
        <v>317.88499999999999</v>
      </c>
      <c r="G228" s="89">
        <v>496.65882352941179</v>
      </c>
      <c r="H228" s="92">
        <v>323.02361111111117</v>
      </c>
      <c r="I228" s="89">
        <v>363.85</v>
      </c>
    </row>
    <row r="229" spans="2:12" x14ac:dyDescent="0.25">
      <c r="B229" s="95"/>
      <c r="D229" s="30" t="str">
        <f ca="1">'[1]Chapter 5'!S676</f>
        <v xml:space="preserve">Gippsland </v>
      </c>
      <c r="E229" s="79">
        <v>265.13888888888891</v>
      </c>
      <c r="F229" s="89">
        <v>242.52173913043478</v>
      </c>
      <c r="G229" s="89">
        <v>599.63157894736844</v>
      </c>
      <c r="H229" s="93">
        <v>604.76190476190482</v>
      </c>
      <c r="I229" s="89">
        <v>361.33333333333331</v>
      </c>
    </row>
    <row r="230" spans="2:12" x14ac:dyDescent="0.25">
      <c r="B230" s="95"/>
      <c r="D230" s="30" t="str">
        <f ca="1">'[1]Chapter 5'!S677</f>
        <v xml:space="preserve">East Gippsland </v>
      </c>
      <c r="E230" s="79">
        <v>372.33333333333331</v>
      </c>
      <c r="F230" s="89">
        <v>464.00000000000006</v>
      </c>
      <c r="G230" s="89">
        <v>262.8</v>
      </c>
      <c r="H230" s="89">
        <v>495.66666666666669</v>
      </c>
      <c r="I230" s="89">
        <v>346</v>
      </c>
    </row>
    <row r="231" spans="2:12" x14ac:dyDescent="0.25">
      <c r="B231" s="95"/>
      <c r="D231" s="30" t="str">
        <f ca="1">'[1]Chapter 5'!S678</f>
        <v xml:space="preserve">Goulburn Valley </v>
      </c>
      <c r="E231" s="79">
        <v>473.1484375</v>
      </c>
      <c r="F231" s="89">
        <v>230.48214285714286</v>
      </c>
      <c r="G231" s="89">
        <v>487.17270114942522</v>
      </c>
      <c r="H231" s="89">
        <v>657.0181818181818</v>
      </c>
      <c r="I231" s="89">
        <v>297.87559523809512</v>
      </c>
    </row>
    <row r="232" spans="2:12" x14ac:dyDescent="0.25">
      <c r="B232" s="95"/>
      <c r="D232" s="30" t="str">
        <f ca="1">'[1]Chapter 5'!S679</f>
        <v xml:space="preserve">South East </v>
      </c>
      <c r="E232" s="79">
        <v>284.42659758203797</v>
      </c>
      <c r="F232" s="89">
        <v>268.60374149659862</v>
      </c>
      <c r="G232" s="89">
        <v>287.13418530351436</v>
      </c>
      <c r="H232" s="89">
        <v>292.03968253968253</v>
      </c>
      <c r="I232" s="89">
        <v>275.25720164609055</v>
      </c>
    </row>
    <row r="233" spans="2:12" x14ac:dyDescent="0.25">
      <c r="B233" s="95"/>
      <c r="D233" s="30" t="str">
        <f ca="1">'[1]Chapter 5'!S680</f>
        <v xml:space="preserve">Lower Murray </v>
      </c>
      <c r="E233" s="79">
        <v>200.91304347826087</v>
      </c>
      <c r="F233" s="92">
        <v>271.67479674796749</v>
      </c>
      <c r="G233" s="103">
        <v>247.68604651162789</v>
      </c>
      <c r="H233" s="89">
        <v>300.91472868217056</v>
      </c>
      <c r="I233" s="89">
        <v>255.7608695652174</v>
      </c>
    </row>
    <row r="234" spans="2:12" x14ac:dyDescent="0.25">
      <c r="B234" s="95"/>
      <c r="D234" s="30" t="str">
        <f ca="1">'[1]Chapter 5'!S681</f>
        <v xml:space="preserve">North East </v>
      </c>
      <c r="E234" s="79">
        <v>215.45454545454547</v>
      </c>
      <c r="F234" s="89">
        <v>241.05263157894737</v>
      </c>
      <c r="G234" s="89">
        <v>237.625</v>
      </c>
      <c r="H234" s="89">
        <v>170.22222222222223</v>
      </c>
      <c r="I234" s="89">
        <v>188.1</v>
      </c>
    </row>
    <row r="235" spans="2:12" x14ac:dyDescent="0.25">
      <c r="B235" s="95"/>
      <c r="D235" s="30" t="str">
        <f ca="1">'[1]Chapter 5'!S682</f>
        <v xml:space="preserve">South Gippsland </v>
      </c>
      <c r="E235" s="92">
        <v>2613.3658536585367</v>
      </c>
      <c r="F235" s="92">
        <v>419.41463414634148</v>
      </c>
      <c r="G235" s="89">
        <v>151.8235294117647</v>
      </c>
      <c r="H235" s="89">
        <v>178.42857142857142</v>
      </c>
      <c r="I235" s="89">
        <v>161.1764705882353</v>
      </c>
    </row>
    <row r="236" spans="2:12" x14ac:dyDescent="0.25">
      <c r="B236" s="95"/>
      <c r="L236" s="8"/>
    </row>
    <row r="237" spans="2:12" ht="12.75" x14ac:dyDescent="0.2">
      <c r="B237" s="95"/>
      <c r="C237" s="65"/>
      <c r="D237" s="65"/>
      <c r="F237" s="65"/>
      <c r="G237" s="65"/>
      <c r="H237" s="65"/>
      <c r="I237" s="65"/>
      <c r="J237" s="65"/>
    </row>
    <row r="238" spans="2:12" ht="15" customHeight="1" x14ac:dyDescent="0.25">
      <c r="B238" s="128"/>
      <c r="D238" s="110" t="s">
        <v>73</v>
      </c>
      <c r="E238" s="115"/>
      <c r="F238" s="115"/>
      <c r="G238" s="115"/>
      <c r="H238" s="8"/>
      <c r="I238" s="54"/>
    </row>
    <row r="239" spans="2:12" x14ac:dyDescent="0.25">
      <c r="B239" s="128"/>
      <c r="D239" s="31"/>
      <c r="E239" s="53"/>
      <c r="F239" s="53"/>
      <c r="G239" s="53"/>
    </row>
    <row r="240" spans="2:12" x14ac:dyDescent="0.25">
      <c r="B240" s="97"/>
      <c r="D240" s="23" t="s">
        <v>0</v>
      </c>
      <c r="E240" s="49" t="str">
        <f>+'2. Victorian water industry'!$E$9</f>
        <v>2015-16</v>
      </c>
      <c r="F240" s="49" t="str">
        <f>+'2. Victorian water industry'!$F$9</f>
        <v>2016-17</v>
      </c>
      <c r="G240" s="49" t="str">
        <f>+'2. Victorian water industry'!$G$9</f>
        <v>2017-18</v>
      </c>
      <c r="H240" s="49" t="str">
        <f>+'2. Victorian water industry'!$H$9</f>
        <v>2018-19</v>
      </c>
      <c r="I240" s="49" t="str">
        <f>+'2. Victorian water industry'!$I$9</f>
        <v>2019-20</v>
      </c>
    </row>
    <row r="241" spans="2:9" x14ac:dyDescent="0.25">
      <c r="B241" s="95"/>
      <c r="D241" s="30" t="str">
        <f ca="1">'[1]Chapter 5'!S349</f>
        <v xml:space="preserve">South Gippsland </v>
      </c>
      <c r="E241" s="41">
        <v>99.173553719008268</v>
      </c>
      <c r="F241" s="57">
        <v>98.936170212765958</v>
      </c>
      <c r="G241" s="57">
        <v>98.05825242718447</v>
      </c>
      <c r="H241" s="57">
        <v>95.614035087719301</v>
      </c>
      <c r="I241" s="57">
        <v>100</v>
      </c>
    </row>
    <row r="242" spans="2:9" x14ac:dyDescent="0.25">
      <c r="B242" s="95"/>
      <c r="D242" s="30" t="str">
        <f ca="1">'[1]Chapter 5'!S350</f>
        <v xml:space="preserve">Coliban </v>
      </c>
      <c r="E242" s="66">
        <v>98.05194805194806</v>
      </c>
      <c r="F242" s="36">
        <v>98.006644518272424</v>
      </c>
      <c r="G242" s="36">
        <v>100</v>
      </c>
      <c r="H242" s="36">
        <v>97.552447552447546</v>
      </c>
      <c r="I242" s="36">
        <v>99.236641221374043</v>
      </c>
    </row>
    <row r="243" spans="2:9" x14ac:dyDescent="0.25">
      <c r="B243" s="95"/>
      <c r="D243" s="30" t="str">
        <f ca="1">'[1]Chapter 5'!S351</f>
        <v>GWMWater</v>
      </c>
      <c r="E243" s="66">
        <v>97.717842323651453</v>
      </c>
      <c r="F243" s="36">
        <v>97.84482758620689</v>
      </c>
      <c r="G243" s="36">
        <v>96.907216494845358</v>
      </c>
      <c r="H243" s="36">
        <v>95.430579964850608</v>
      </c>
      <c r="I243" s="36">
        <v>97.946611909650926</v>
      </c>
    </row>
    <row r="244" spans="2:9" x14ac:dyDescent="0.25">
      <c r="B244" s="95"/>
      <c r="D244" s="30" t="str">
        <f ca="1">'[1]Chapter 5'!S352</f>
        <v xml:space="preserve">Yarra Valley </v>
      </c>
      <c r="E244" s="66">
        <v>94.249622926093508</v>
      </c>
      <c r="F244" s="36">
        <v>96.070303432266627</v>
      </c>
      <c r="G244" s="36">
        <v>96.545970298681794</v>
      </c>
      <c r="H244" s="36">
        <v>97.918100481761869</v>
      </c>
      <c r="I244" s="36">
        <v>97.690387016229721</v>
      </c>
    </row>
    <row r="245" spans="2:9" x14ac:dyDescent="0.25">
      <c r="B245" s="95"/>
      <c r="D245" s="30" t="str">
        <f ca="1">'[1]Chapter 5'!S353</f>
        <v xml:space="preserve">Western </v>
      </c>
      <c r="E245" s="66">
        <v>98</v>
      </c>
      <c r="F245" s="36">
        <v>99.473684210526315</v>
      </c>
      <c r="G245" s="36">
        <v>99.047619047619051</v>
      </c>
      <c r="H245" s="36">
        <v>98.5</v>
      </c>
      <c r="I245" s="36">
        <v>97.474747474747474</v>
      </c>
    </row>
    <row r="246" spans="2:9" x14ac:dyDescent="0.25">
      <c r="B246" s="95"/>
      <c r="D246" s="30" t="str">
        <f ca="1">'[1]Chapter 5'!S354</f>
        <v xml:space="preserve">Barwon </v>
      </c>
      <c r="E246" s="66">
        <v>98</v>
      </c>
      <c r="F246" s="36">
        <v>97.142857142857139</v>
      </c>
      <c r="G246" s="36">
        <v>96.58385093167702</v>
      </c>
      <c r="H246" s="36">
        <v>96.886674968866743</v>
      </c>
      <c r="I246" s="36">
        <v>97.321428571428569</v>
      </c>
    </row>
    <row r="247" spans="2:9" x14ac:dyDescent="0.25">
      <c r="B247" s="95"/>
      <c r="D247" s="30" t="str">
        <f ca="1">'[1]Chapter 5'!S355</f>
        <v xml:space="preserve">Gippsland </v>
      </c>
      <c r="E247" s="66">
        <v>98.969072164948457</v>
      </c>
      <c r="F247" s="36">
        <v>98.776758409785941</v>
      </c>
      <c r="G247" s="36">
        <v>98.618784530386733</v>
      </c>
      <c r="H247" s="36">
        <v>98.296836982968372</v>
      </c>
      <c r="I247" s="36">
        <v>97.160883280757091</v>
      </c>
    </row>
    <row r="248" spans="2:9" x14ac:dyDescent="0.25">
      <c r="B248" s="95"/>
      <c r="D248" s="30" t="str">
        <f ca="1">'[1]Chapter 5'!S356</f>
        <v xml:space="preserve">South East </v>
      </c>
      <c r="E248" s="66">
        <v>99.064773120886727</v>
      </c>
      <c r="F248" s="36">
        <v>98.530954879328434</v>
      </c>
      <c r="G248" s="36">
        <v>98.014729426833171</v>
      </c>
      <c r="H248" s="36">
        <v>97.546583850931682</v>
      </c>
      <c r="I248" s="36">
        <v>97.038642109064639</v>
      </c>
    </row>
    <row r="249" spans="2:9" x14ac:dyDescent="0.25">
      <c r="B249" s="95"/>
      <c r="D249" s="30" t="str">
        <f ca="1">'[1]Chapter 5'!S357</f>
        <v xml:space="preserve">City West </v>
      </c>
      <c r="E249" s="66">
        <v>95.827633378932958</v>
      </c>
      <c r="F249" s="36">
        <v>95.228494623655919</v>
      </c>
      <c r="G249" s="36">
        <v>97.011207970112082</v>
      </c>
      <c r="H249" s="36">
        <v>97.873443983402481</v>
      </c>
      <c r="I249" s="36">
        <v>97.024178549287043</v>
      </c>
    </row>
    <row r="250" spans="2:9" x14ac:dyDescent="0.25">
      <c r="B250" s="95"/>
      <c r="D250" s="30" t="str">
        <f ca="1">'[1]Chapter 5'!S358</f>
        <v xml:space="preserve">North East </v>
      </c>
      <c r="E250" s="66">
        <v>98.550724637681171</v>
      </c>
      <c r="F250" s="36">
        <v>94.761904761904759</v>
      </c>
      <c r="G250" s="36">
        <v>98.80952380952381</v>
      </c>
      <c r="H250" s="36">
        <v>97.948717948717942</v>
      </c>
      <c r="I250" s="36">
        <v>96.916299559471369</v>
      </c>
    </row>
    <row r="251" spans="2:9" x14ac:dyDescent="0.25">
      <c r="B251" s="95"/>
      <c r="D251" s="30" t="str">
        <f ca="1">'[1]Chapter 5'!S359</f>
        <v xml:space="preserve">Westernport </v>
      </c>
      <c r="E251" s="66">
        <v>98.71794871794873</v>
      </c>
      <c r="F251" s="36">
        <v>99.122807017543863</v>
      </c>
      <c r="G251" s="36">
        <v>100</v>
      </c>
      <c r="H251" s="36">
        <v>100</v>
      </c>
      <c r="I251" s="36">
        <v>96.774193548387103</v>
      </c>
    </row>
    <row r="252" spans="2:9" x14ac:dyDescent="0.25">
      <c r="B252" s="95"/>
      <c r="D252" s="30" t="str">
        <f ca="1">'[1]Chapter 5'!S360</f>
        <v xml:space="preserve">Lower Murray </v>
      </c>
      <c r="E252" s="66">
        <v>100</v>
      </c>
      <c r="F252" s="36">
        <v>99.418604651162795</v>
      </c>
      <c r="G252" s="36">
        <v>99.367088607594937</v>
      </c>
      <c r="H252" s="36">
        <v>100</v>
      </c>
      <c r="I252" s="36">
        <v>95.918367346938766</v>
      </c>
    </row>
    <row r="253" spans="2:9" x14ac:dyDescent="0.25">
      <c r="B253" s="95"/>
      <c r="D253" s="30" t="str">
        <f ca="1">'[1]Chapter 5'!S361</f>
        <v xml:space="preserve">East Gippsland </v>
      </c>
      <c r="E253" s="66">
        <v>100</v>
      </c>
      <c r="F253" s="36">
        <v>94.202898550724612</v>
      </c>
      <c r="G253" s="36">
        <v>98.850574712643677</v>
      </c>
      <c r="H253" s="36">
        <v>97.402597402597408</v>
      </c>
      <c r="I253" s="36">
        <v>95.238095238095227</v>
      </c>
    </row>
    <row r="254" spans="2:9" x14ac:dyDescent="0.25">
      <c r="B254" s="95"/>
      <c r="D254" s="30" t="str">
        <f ca="1">'[1]Chapter 5'!S362</f>
        <v xml:space="preserve">Central Highlands </v>
      </c>
      <c r="E254" s="66">
        <v>97.244094488188978</v>
      </c>
      <c r="F254" s="36">
        <v>94.196428571428584</v>
      </c>
      <c r="G254" s="36">
        <v>94.350282485875709</v>
      </c>
      <c r="H254" s="36">
        <v>91.512915129151295</v>
      </c>
      <c r="I254" s="36">
        <v>94.776119402985074</v>
      </c>
    </row>
    <row r="255" spans="2:9" x14ac:dyDescent="0.25">
      <c r="B255" s="95"/>
      <c r="D255" s="30" t="str">
        <f ca="1">'[1]Chapter 5'!S363</f>
        <v xml:space="preserve">Goulburn Valley </v>
      </c>
      <c r="E255" s="66">
        <v>98.268398268398272</v>
      </c>
      <c r="F255" s="36">
        <v>99.428571428571431</v>
      </c>
      <c r="G255" s="36">
        <v>99.421965317919074</v>
      </c>
      <c r="H255" s="36">
        <v>99.056603773584911</v>
      </c>
      <c r="I255" s="36">
        <v>94.179894179894177</v>
      </c>
    </row>
    <row r="256" spans="2:9" x14ac:dyDescent="0.25">
      <c r="B256" s="95"/>
      <c r="D256" s="30" t="str">
        <f ca="1">'[1]Chapter 5'!S364</f>
        <v xml:space="preserve">Wannon </v>
      </c>
      <c r="E256" s="66">
        <v>94.73684210526315</v>
      </c>
      <c r="F256" s="36">
        <v>95.522388059701484</v>
      </c>
      <c r="G256" s="36">
        <v>99.137931034482762</v>
      </c>
      <c r="H256" s="36">
        <v>97.47899159663865</v>
      </c>
      <c r="I256" s="36">
        <v>94.117647058823522</v>
      </c>
    </row>
    <row r="257" spans="2:9" x14ac:dyDescent="0.25">
      <c r="B257" s="95"/>
    </row>
    <row r="258" spans="2:9" x14ac:dyDescent="0.25">
      <c r="B258" s="95"/>
    </row>
    <row r="259" spans="2:9" x14ac:dyDescent="0.25">
      <c r="B259" s="95"/>
      <c r="D259" s="110" t="s">
        <v>92</v>
      </c>
    </row>
    <row r="260" spans="2:9" x14ac:dyDescent="0.25">
      <c r="B260" s="95"/>
      <c r="D260" s="32"/>
    </row>
    <row r="261" spans="2:9" x14ac:dyDescent="0.25">
      <c r="B261" s="95"/>
      <c r="D261" s="23" t="s">
        <v>0</v>
      </c>
      <c r="E261" s="49" t="str">
        <f>+'2. Victorian water industry'!$E$9</f>
        <v>2015-16</v>
      </c>
      <c r="F261" s="49" t="str">
        <f>+'2. Victorian water industry'!$F$9</f>
        <v>2016-17</v>
      </c>
      <c r="G261" s="49" t="str">
        <f>+'2. Victorian water industry'!$G$9</f>
        <v>2017-18</v>
      </c>
      <c r="H261" s="49" t="str">
        <f>+'2. Victorian water industry'!$H$9</f>
        <v>2018-19</v>
      </c>
      <c r="I261" s="49" t="str">
        <f>+'2. Victorian water industry'!$I$9</f>
        <v>2019-20</v>
      </c>
    </row>
    <row r="262" spans="2:9" x14ac:dyDescent="0.25">
      <c r="B262" s="95"/>
      <c r="D262" s="30" t="str">
        <f ca="1">'[1]Chapter 5'!S377</f>
        <v>GWMWater</v>
      </c>
      <c r="E262" s="80">
        <v>50.49170703067665</v>
      </c>
      <c r="F262" s="85">
        <v>46.335421827189279</v>
      </c>
      <c r="G262" s="85">
        <v>42.105263157894733</v>
      </c>
      <c r="H262" s="85">
        <v>42.984473835537663</v>
      </c>
      <c r="I262" s="85">
        <v>43.19127564930406</v>
      </c>
    </row>
    <row r="263" spans="2:9" x14ac:dyDescent="0.25">
      <c r="B263" s="95"/>
      <c r="D263" s="30" t="str">
        <f ca="1">'[1]Chapter 5'!S378</f>
        <v xml:space="preserve">Yarra Valley </v>
      </c>
      <c r="E263" s="79">
        <v>35.318489361162968</v>
      </c>
      <c r="F263" s="89">
        <v>38.090235831713848</v>
      </c>
      <c r="G263" s="89">
        <v>30.721649484536083</v>
      </c>
      <c r="H263" s="89">
        <v>38.399575830495344</v>
      </c>
      <c r="I263" s="89">
        <v>42.391632304133559</v>
      </c>
    </row>
    <row r="264" spans="2:9" x14ac:dyDescent="0.25">
      <c r="B264" s="95"/>
      <c r="D264" s="30" t="str">
        <f ca="1">'[1]Chapter 5'!S379</f>
        <v xml:space="preserve">Barwon </v>
      </c>
      <c r="E264" s="79">
        <v>38.845247446975648</v>
      </c>
      <c r="F264" s="89">
        <v>32.77734678044996</v>
      </c>
      <c r="G264" s="89">
        <v>24.933687002652519</v>
      </c>
      <c r="H264" s="89">
        <v>32.291666666666671</v>
      </c>
      <c r="I264" s="89">
        <v>32.773109243697476</v>
      </c>
    </row>
    <row r="265" spans="2:9" x14ac:dyDescent="0.25">
      <c r="B265" s="95"/>
      <c r="D265" s="30" t="str">
        <f ca="1">'[1]Chapter 5'!S380</f>
        <v xml:space="preserve">City West </v>
      </c>
      <c r="E265" s="79">
        <v>21.372410718287565</v>
      </c>
      <c r="F265" s="89">
        <v>20.329542817359016</v>
      </c>
      <c r="G265" s="89">
        <v>21.298624463836713</v>
      </c>
      <c r="H265" s="89">
        <v>24.159717860982166</v>
      </c>
      <c r="I265" s="89">
        <v>24.533685208569096</v>
      </c>
    </row>
    <row r="266" spans="2:9" x14ac:dyDescent="0.25">
      <c r="B266" s="95"/>
      <c r="D266" s="30" t="str">
        <f ca="1">'[1]Chapter 5'!S381</f>
        <v xml:space="preserve">Coliban </v>
      </c>
      <c r="E266" s="79">
        <v>53.733681462140993</v>
      </c>
      <c r="F266" s="89">
        <v>40.454076367389064</v>
      </c>
      <c r="G266" s="89">
        <v>29.757948235486609</v>
      </c>
      <c r="H266" s="89">
        <v>20.528184642698623</v>
      </c>
      <c r="I266" s="89">
        <v>22.255340288127172</v>
      </c>
    </row>
    <row r="267" spans="2:9" x14ac:dyDescent="0.25">
      <c r="B267" s="95"/>
      <c r="D267" s="30" t="str">
        <f ca="1">'[1]Chapter 5'!S382</f>
        <v xml:space="preserve">South East </v>
      </c>
      <c r="E267" s="79">
        <v>17.578568416955857</v>
      </c>
      <c r="F267" s="89">
        <v>17.955493298525997</v>
      </c>
      <c r="G267" s="89">
        <v>16.247521652927059</v>
      </c>
      <c r="H267" s="89">
        <v>18.990211231324057</v>
      </c>
      <c r="I267" s="89">
        <v>20.742781348841955</v>
      </c>
    </row>
    <row r="268" spans="2:9" x14ac:dyDescent="0.25">
      <c r="B268" s="95"/>
      <c r="D268" s="30" t="str">
        <f ca="1">'[1]Chapter 5'!S383</f>
        <v xml:space="preserve">Central Highlands </v>
      </c>
      <c r="E268" s="79">
        <v>22.613065326633166</v>
      </c>
      <c r="F268" s="89">
        <v>19.050991501416426</v>
      </c>
      <c r="G268" s="89">
        <v>19.134078212290504</v>
      </c>
      <c r="H268" s="89">
        <v>20.468642315644384</v>
      </c>
      <c r="I268" s="89">
        <v>19.147496617050066</v>
      </c>
    </row>
    <row r="269" spans="2:9" x14ac:dyDescent="0.25">
      <c r="B269" s="95"/>
      <c r="D269" s="30" t="str">
        <f ca="1">'[1]Chapter 5'!S384</f>
        <v xml:space="preserve">South Gippsland </v>
      </c>
      <c r="E269" s="79">
        <v>29.916317991631797</v>
      </c>
      <c r="F269" s="89">
        <v>22.916666666666664</v>
      </c>
      <c r="G269" s="89">
        <v>13.4</v>
      </c>
      <c r="H269" s="89">
        <v>21.936758893280633</v>
      </c>
      <c r="I269" s="89">
        <v>18.395303326810176</v>
      </c>
    </row>
    <row r="270" spans="2:9" x14ac:dyDescent="0.25">
      <c r="B270" s="95"/>
      <c r="D270" s="30" t="str">
        <f ca="1">'[1]Chapter 5'!S385</f>
        <v xml:space="preserve">Western </v>
      </c>
      <c r="E270" s="79">
        <v>14.081145584725538</v>
      </c>
      <c r="F270" s="89">
        <v>11.521992993382639</v>
      </c>
      <c r="G270" s="89">
        <v>12.736966824644549</v>
      </c>
      <c r="H270" s="89">
        <v>18.071428571428573</v>
      </c>
      <c r="I270" s="89">
        <v>17.285617825793384</v>
      </c>
    </row>
    <row r="271" spans="2:9" x14ac:dyDescent="0.25">
      <c r="B271" s="95"/>
      <c r="D271" s="30" t="str">
        <f ca="1">'[1]Chapter 5'!S386</f>
        <v xml:space="preserve">Lower Murray </v>
      </c>
      <c r="E271" s="79">
        <v>15.627441787779341</v>
      </c>
      <c r="F271" s="89">
        <v>17.465224111282843</v>
      </c>
      <c r="G271" s="89">
        <v>14.552183363637617</v>
      </c>
      <c r="H271" s="89">
        <v>17.325227963525837</v>
      </c>
      <c r="I271" s="89">
        <v>14.564564564564563</v>
      </c>
    </row>
    <row r="272" spans="2:9" x14ac:dyDescent="0.25">
      <c r="B272" s="95"/>
      <c r="D272" s="30" t="str">
        <f ca="1">'[1]Chapter 5'!S387</f>
        <v xml:space="preserve">North East </v>
      </c>
      <c r="E272" s="79">
        <v>9.5919225915018931</v>
      </c>
      <c r="F272" s="89">
        <v>10.714285714285714</v>
      </c>
      <c r="G272" s="89">
        <v>10.252848472821682</v>
      </c>
      <c r="H272" s="89">
        <v>10.294201750014299</v>
      </c>
      <c r="I272" s="89">
        <v>13.853781839393351</v>
      </c>
    </row>
    <row r="273" spans="2:9" x14ac:dyDescent="0.25">
      <c r="B273" s="95"/>
      <c r="D273" s="30" t="str">
        <f ca="1">'[1]Chapter 5'!S388</f>
        <v xml:space="preserve">Goulburn Valley </v>
      </c>
      <c r="E273" s="79">
        <v>9.520062942564909</v>
      </c>
      <c r="F273" s="89">
        <v>9.1260634184068063</v>
      </c>
      <c r="G273" s="89">
        <v>6.1973986228003062</v>
      </c>
      <c r="H273" s="89">
        <v>10.347432024169184</v>
      </c>
      <c r="I273" s="89">
        <v>13.821751701569701</v>
      </c>
    </row>
    <row r="274" spans="2:9" x14ac:dyDescent="0.25">
      <c r="B274" s="95"/>
      <c r="D274" s="30" t="str">
        <f ca="1">'[1]Chapter 5'!S389</f>
        <v xml:space="preserve">Wannon </v>
      </c>
      <c r="E274" s="79">
        <v>18.173997204000429</v>
      </c>
      <c r="F274" s="89">
        <v>17.616724143453517</v>
      </c>
      <c r="G274" s="89">
        <v>12.433581296493093</v>
      </c>
      <c r="H274" s="89">
        <v>12.064768758598793</v>
      </c>
      <c r="I274" s="89">
        <v>9.154329366457274</v>
      </c>
    </row>
    <row r="275" spans="2:9" x14ac:dyDescent="0.25">
      <c r="B275" s="95"/>
      <c r="D275" s="30" t="str">
        <f ca="1">'[1]Chapter 5'!S390</f>
        <v xml:space="preserve">East Gippsland </v>
      </c>
      <c r="E275" s="79">
        <v>5.2098408104196814</v>
      </c>
      <c r="F275" s="89">
        <v>5.8825217366351978</v>
      </c>
      <c r="G275" s="89">
        <v>7.6379066478076378</v>
      </c>
      <c r="H275" s="89">
        <v>6.8917018284106888</v>
      </c>
      <c r="I275" s="89">
        <v>7.7868852459016393</v>
      </c>
    </row>
    <row r="276" spans="2:9" x14ac:dyDescent="0.25">
      <c r="B276" s="95"/>
      <c r="D276" s="30" t="str">
        <f ca="1">'[1]Chapter 5'!S391</f>
        <v xml:space="preserve">Gippsland </v>
      </c>
      <c r="E276" s="79">
        <v>7.9847066640245252</v>
      </c>
      <c r="F276" s="89">
        <v>8.4009269988412516</v>
      </c>
      <c r="G276" s="89">
        <v>9.1382301908617691</v>
      </c>
      <c r="H276" s="89">
        <v>7.7752553916004539</v>
      </c>
      <c r="I276" s="89">
        <v>6.8887634105025413</v>
      </c>
    </row>
    <row r="277" spans="2:9" x14ac:dyDescent="0.25">
      <c r="B277" s="95"/>
      <c r="D277" s="30" t="str">
        <f ca="1">'[1]Chapter 5'!S392</f>
        <v xml:space="preserve">Westernport </v>
      </c>
      <c r="E277" s="79">
        <v>4.1981528127623848</v>
      </c>
      <c r="F277" s="89">
        <v>7.4386312918422997</v>
      </c>
      <c r="G277" s="89">
        <v>5.9729047321695221</v>
      </c>
      <c r="H277" s="89">
        <v>6.3829787234042552</v>
      </c>
      <c r="I277" s="89">
        <v>3.6288232244686367</v>
      </c>
    </row>
    <row r="278" spans="2:9" x14ac:dyDescent="0.25">
      <c r="B278" s="95"/>
    </row>
    <row r="279" spans="2:9" x14ac:dyDescent="0.25">
      <c r="B279" s="95"/>
    </row>
    <row r="280" spans="2:9" x14ac:dyDescent="0.25">
      <c r="B280" s="95"/>
      <c r="D280" s="110" t="s">
        <v>93</v>
      </c>
    </row>
    <row r="281" spans="2:9" x14ac:dyDescent="0.25">
      <c r="B281" s="95"/>
      <c r="D281" s="25"/>
    </row>
    <row r="282" spans="2:9" x14ac:dyDescent="0.25">
      <c r="B282" s="95"/>
      <c r="D282" s="23" t="s">
        <v>0</v>
      </c>
      <c r="E282" s="49" t="str">
        <f>+'2. Victorian water industry'!$E$9</f>
        <v>2015-16</v>
      </c>
      <c r="F282" s="49" t="str">
        <f>+'2. Victorian water industry'!$F$9</f>
        <v>2016-17</v>
      </c>
      <c r="G282" s="49" t="str">
        <f>+'2. Victorian water industry'!$G$9</f>
        <v>2017-18</v>
      </c>
      <c r="H282" s="49" t="str">
        <f>+'2. Victorian water industry'!$H$9</f>
        <v>2018-19</v>
      </c>
      <c r="I282" s="49" t="str">
        <f>+'2. Victorian water industry'!$I$9</f>
        <v>2019-20</v>
      </c>
    </row>
    <row r="283" spans="2:9" x14ac:dyDescent="0.25">
      <c r="B283" s="95"/>
      <c r="D283" s="30" t="str">
        <f ca="1">'[1]Chapter 5'!S435</f>
        <v xml:space="preserve">Yarra Valley </v>
      </c>
      <c r="E283" s="80">
        <v>15.246606468615642</v>
      </c>
      <c r="F283" s="85">
        <v>25.852198119649145</v>
      </c>
      <c r="G283" s="85">
        <v>16.123711340206185</v>
      </c>
      <c r="H283" s="85">
        <v>15.100842221179926</v>
      </c>
      <c r="I283" s="89">
        <v>27.426330081464346</v>
      </c>
    </row>
    <row r="284" spans="2:9" x14ac:dyDescent="0.25">
      <c r="B284" s="95"/>
      <c r="D284" s="30" t="str">
        <f ca="1">'[1]Chapter 5'!S436</f>
        <v xml:space="preserve">Coliban </v>
      </c>
      <c r="E284" s="79">
        <v>39.895561357702348</v>
      </c>
      <c r="F284" s="89">
        <v>25.696594427244584</v>
      </c>
      <c r="G284" s="89">
        <v>18.918283242491487</v>
      </c>
      <c r="H284" s="89">
        <v>18.460234838397287</v>
      </c>
      <c r="I284" s="89">
        <v>23.199205166418281</v>
      </c>
    </row>
    <row r="285" spans="2:9" x14ac:dyDescent="0.25">
      <c r="B285" s="95"/>
      <c r="D285" s="30" t="str">
        <f ca="1">'[1]Chapter 5'!S437</f>
        <v xml:space="preserve">Barwon </v>
      </c>
      <c r="E285" s="79">
        <v>18.617439120188529</v>
      </c>
      <c r="F285" s="89">
        <v>13.964313421256788</v>
      </c>
      <c r="G285" s="89">
        <v>11.860553239863584</v>
      </c>
      <c r="H285" s="89">
        <v>16.964285714285715</v>
      </c>
      <c r="I285" s="89">
        <v>17.09901351845086</v>
      </c>
    </row>
    <row r="286" spans="2:9" x14ac:dyDescent="0.25">
      <c r="B286" s="95"/>
      <c r="D286" s="30" t="str">
        <f ca="1">'[1]Chapter 5'!S438</f>
        <v>GWMWater</v>
      </c>
      <c r="E286" s="79">
        <v>19.52150300895347</v>
      </c>
      <c r="F286" s="89">
        <v>16.319393851085533</v>
      </c>
      <c r="G286" s="89">
        <v>13.410237923576062</v>
      </c>
      <c r="H286" s="89">
        <v>14.088556641748131</v>
      </c>
      <c r="I286" s="89">
        <v>14.636246233318984</v>
      </c>
    </row>
    <row r="287" spans="2:9" x14ac:dyDescent="0.25">
      <c r="B287" s="95"/>
      <c r="D287" s="30" t="str">
        <f ca="1">'[1]Chapter 5'!S439</f>
        <v xml:space="preserve">South East </v>
      </c>
      <c r="E287" s="79">
        <v>9.4055070865630981</v>
      </c>
      <c r="F287" s="89">
        <v>10.081393991489181</v>
      </c>
      <c r="G287" s="89">
        <v>8.9324846081602836</v>
      </c>
      <c r="H287" s="89">
        <v>10.221535291087068</v>
      </c>
      <c r="I287" s="89">
        <v>10.692786450362206</v>
      </c>
    </row>
    <row r="288" spans="2:9" x14ac:dyDescent="0.25">
      <c r="B288" s="95"/>
      <c r="D288" s="30" t="str">
        <f ca="1">'[1]Chapter 5'!S440</f>
        <v xml:space="preserve">East Gippsland </v>
      </c>
      <c r="E288" s="79">
        <v>5.6439942112879882</v>
      </c>
      <c r="F288" s="89">
        <v>6.3129501563889914</v>
      </c>
      <c r="G288" s="89">
        <v>8.0622347949080613</v>
      </c>
      <c r="H288" s="89">
        <v>8.8607594936708871</v>
      </c>
      <c r="I288" s="89">
        <v>8.4699453551912551</v>
      </c>
    </row>
    <row r="289" spans="2:13" x14ac:dyDescent="0.25">
      <c r="B289" s="95"/>
      <c r="D289" s="30" t="str">
        <f ca="1">'[1]Chapter 5'!S441</f>
        <v xml:space="preserve">Central Highlands </v>
      </c>
      <c r="E289" s="79">
        <v>7.9684134960516868</v>
      </c>
      <c r="F289" s="89">
        <v>0.99150141643059486</v>
      </c>
      <c r="G289" s="89">
        <v>2.5139664804469275</v>
      </c>
      <c r="H289" s="89">
        <v>5.6512749827705031</v>
      </c>
      <c r="I289" s="89">
        <v>7.2395128552097425</v>
      </c>
    </row>
    <row r="290" spans="2:13" x14ac:dyDescent="0.25">
      <c r="B290" s="95"/>
      <c r="D290" s="30" t="str">
        <f ca="1">'[1]Chapter 5'!S442</f>
        <v xml:space="preserve">South Gippsland </v>
      </c>
      <c r="E290" s="79">
        <v>11.92468619246862</v>
      </c>
      <c r="F290" s="89">
        <v>9.1666666666666661</v>
      </c>
      <c r="G290" s="89">
        <v>6.8000000000000007</v>
      </c>
      <c r="H290" s="89">
        <v>5.9288537549407119</v>
      </c>
      <c r="I290" s="89">
        <v>6.262230919765166</v>
      </c>
    </row>
    <row r="291" spans="2:13" x14ac:dyDescent="0.25">
      <c r="B291" s="95"/>
      <c r="D291" s="30" t="str">
        <f ca="1">'[1]Chapter 5'!S443</f>
        <v xml:space="preserve">North East </v>
      </c>
      <c r="E291" s="79">
        <v>1.0096760622633572</v>
      </c>
      <c r="F291" s="89">
        <v>3.1561461794019934</v>
      </c>
      <c r="G291" s="89">
        <v>5.1264242364108412</v>
      </c>
      <c r="H291" s="89">
        <v>6.2909010694531817</v>
      </c>
      <c r="I291" s="89">
        <v>5.9952038369304557</v>
      </c>
    </row>
    <row r="292" spans="2:13" x14ac:dyDescent="0.25">
      <c r="B292" s="95"/>
      <c r="D292" s="30" t="str">
        <f ca="1">'[1]Chapter 5'!S444</f>
        <v xml:space="preserve">Wannon </v>
      </c>
      <c r="E292" s="79">
        <v>11.614152059361222</v>
      </c>
      <c r="F292" s="89">
        <v>12.598626963197061</v>
      </c>
      <c r="G292" s="89">
        <v>9.6705632306057385</v>
      </c>
      <c r="H292" s="89">
        <v>11.429780929198857</v>
      </c>
      <c r="I292" s="89">
        <v>5.6819975378010668</v>
      </c>
    </row>
    <row r="293" spans="2:13" x14ac:dyDescent="0.25">
      <c r="B293" s="95"/>
      <c r="D293" s="30" t="str">
        <f ca="1">'[1]Chapter 5'!S445</f>
        <v xml:space="preserve">Western </v>
      </c>
      <c r="E293" s="79">
        <v>5.0914876690533015</v>
      </c>
      <c r="F293" s="89">
        <v>4.5153756325418444</v>
      </c>
      <c r="G293" s="89">
        <v>4.5912322274881507</v>
      </c>
      <c r="H293" s="89">
        <v>6.2142857142857135</v>
      </c>
      <c r="I293" s="89">
        <v>4.8615800135043887</v>
      </c>
    </row>
    <row r="294" spans="2:13" x14ac:dyDescent="0.25">
      <c r="B294" s="95"/>
      <c r="D294" s="30" t="str">
        <f ca="1">'[1]Chapter 5'!S446</f>
        <v xml:space="preserve">City West </v>
      </c>
      <c r="E294" s="79">
        <v>4.4113033160262418</v>
      </c>
      <c r="F294" s="89">
        <v>4.7342770944534696</v>
      </c>
      <c r="G294" s="89">
        <v>2.0706996006507916</v>
      </c>
      <c r="H294" s="89">
        <v>4.447533630282563</v>
      </c>
      <c r="I294" s="89">
        <v>4.5440841704206338</v>
      </c>
    </row>
    <row r="295" spans="2:13" x14ac:dyDescent="0.25">
      <c r="B295" s="95"/>
      <c r="D295" s="30" t="str">
        <f ca="1">'[1]Chapter 5'!S447</f>
        <v xml:space="preserve">Gippsland </v>
      </c>
      <c r="E295" s="79">
        <v>4.1380596579981122</v>
      </c>
      <c r="F295" s="89">
        <v>4.2873696407879489</v>
      </c>
      <c r="G295" s="89">
        <v>3.8172353961827645</v>
      </c>
      <c r="H295" s="89">
        <v>4.426787741203178</v>
      </c>
      <c r="I295" s="89">
        <v>3.839638622247318</v>
      </c>
    </row>
    <row r="296" spans="2:13" x14ac:dyDescent="0.25">
      <c r="B296" s="95"/>
      <c r="D296" s="30" t="str">
        <f ca="1">'[1]Chapter 5'!S448</f>
        <v xml:space="preserve">Goulburn Valley </v>
      </c>
      <c r="E296" s="79">
        <v>3.147128245476003</v>
      </c>
      <c r="F296" s="89">
        <v>1.2374323279195669</v>
      </c>
      <c r="G296" s="89">
        <v>1.3006885998469779</v>
      </c>
      <c r="H296" s="89">
        <v>2.0392749244712989</v>
      </c>
      <c r="I296" s="89">
        <v>2.9137746830336129</v>
      </c>
    </row>
    <row r="297" spans="2:13" x14ac:dyDescent="0.25">
      <c r="B297" s="95"/>
      <c r="D297" s="30" t="str">
        <f ca="1">'[1]Chapter 5'!S449</f>
        <v xml:space="preserve">Lower Murray </v>
      </c>
      <c r="E297" s="79">
        <v>2.8129395218002817</v>
      </c>
      <c r="F297" s="89">
        <v>2.6275115919629055</v>
      </c>
      <c r="G297" s="89">
        <v>3.0636175502394982</v>
      </c>
      <c r="H297" s="89">
        <v>3.0395136778115504</v>
      </c>
      <c r="I297" s="89">
        <v>2.4024024024024024</v>
      </c>
    </row>
    <row r="298" spans="2:13" x14ac:dyDescent="0.25">
      <c r="B298" s="95"/>
      <c r="D298" s="30" t="str">
        <f ca="1">'[1]Chapter 5'!S450</f>
        <v xml:space="preserve">Westernport </v>
      </c>
      <c r="E298" s="79">
        <v>3.6383991043940664</v>
      </c>
      <c r="F298" s="89">
        <v>4.4080778025732155</v>
      </c>
      <c r="G298" s="89">
        <v>4.0724350446610371</v>
      </c>
      <c r="H298" s="89">
        <v>2.3936170212765955</v>
      </c>
      <c r="I298" s="89">
        <v>1.0368066355624677</v>
      </c>
    </row>
    <row r="299" spans="2:13" x14ac:dyDescent="0.25">
      <c r="B299" s="95"/>
    </row>
    <row r="300" spans="2:13" x14ac:dyDescent="0.25">
      <c r="B300" s="95"/>
    </row>
    <row r="301" spans="2:13" ht="15" customHeight="1" x14ac:dyDescent="0.25">
      <c r="B301" s="128"/>
      <c r="D301" s="110" t="s">
        <v>27</v>
      </c>
      <c r="E301" s="54"/>
      <c r="F301" s="54"/>
      <c r="G301" s="54"/>
      <c r="H301" s="54"/>
      <c r="I301" s="54"/>
    </row>
    <row r="302" spans="2:13" x14ac:dyDescent="0.25">
      <c r="B302" s="128"/>
      <c r="D302" s="25"/>
      <c r="K302" s="8"/>
      <c r="L302" s="8"/>
      <c r="M302" s="8"/>
    </row>
    <row r="303" spans="2:13" x14ac:dyDescent="0.25">
      <c r="B303" s="97"/>
      <c r="D303" s="23" t="s">
        <v>0</v>
      </c>
      <c r="E303" s="49" t="str">
        <f>+'2. Victorian water industry'!$E$9</f>
        <v>2015-16</v>
      </c>
      <c r="F303" s="49" t="str">
        <f>+'2. Victorian water industry'!$F$9</f>
        <v>2016-17</v>
      </c>
      <c r="G303" s="49" t="str">
        <f>+'2. Victorian water industry'!$G$9</f>
        <v>2017-18</v>
      </c>
      <c r="H303" s="49" t="str">
        <f>+'2. Victorian water industry'!$H$9</f>
        <v>2018-19</v>
      </c>
      <c r="I303" s="49" t="str">
        <f>+'2. Victorian water industry'!$I$9</f>
        <v>2019-20</v>
      </c>
    </row>
    <row r="304" spans="2:13" x14ac:dyDescent="0.25">
      <c r="B304" s="95"/>
      <c r="D304" s="30" t="str">
        <f ca="1">'[1]Chapter 5'!S464</f>
        <v xml:space="preserve">City West </v>
      </c>
      <c r="E304" s="80">
        <v>99.465240641711233</v>
      </c>
      <c r="F304" s="85">
        <v>100</v>
      </c>
      <c r="G304" s="85">
        <v>100</v>
      </c>
      <c r="H304" s="85">
        <v>100</v>
      </c>
      <c r="I304" s="89">
        <v>100</v>
      </c>
    </row>
    <row r="305" spans="2:9" x14ac:dyDescent="0.25">
      <c r="B305" s="95"/>
      <c r="D305" s="30" t="str">
        <f ca="1">'[1]Chapter 5'!S465</f>
        <v xml:space="preserve">East Gippsland </v>
      </c>
      <c r="E305" s="79">
        <v>100</v>
      </c>
      <c r="F305" s="89">
        <v>100</v>
      </c>
      <c r="G305" s="89">
        <v>100</v>
      </c>
      <c r="H305" s="89">
        <v>98.412698412698404</v>
      </c>
      <c r="I305" s="89">
        <v>100</v>
      </c>
    </row>
    <row r="306" spans="2:9" x14ac:dyDescent="0.25">
      <c r="B306" s="95"/>
      <c r="D306" s="30" t="str">
        <f ca="1">'[1]Chapter 5'!S466</f>
        <v xml:space="preserve">Gippsland </v>
      </c>
      <c r="E306" s="79">
        <v>98.591549295774655</v>
      </c>
      <c r="F306" s="89">
        <v>100</v>
      </c>
      <c r="G306" s="89">
        <v>100</v>
      </c>
      <c r="H306" s="89">
        <v>100</v>
      </c>
      <c r="I306" s="89">
        <v>100</v>
      </c>
    </row>
    <row r="307" spans="2:9" x14ac:dyDescent="0.25">
      <c r="B307" s="95"/>
      <c r="D307" s="30" t="str">
        <f ca="1">'[1]Chapter 5'!S467</f>
        <v xml:space="preserve">Lower Murray </v>
      </c>
      <c r="E307" s="79">
        <v>100</v>
      </c>
      <c r="F307" s="89">
        <v>100</v>
      </c>
      <c r="G307" s="89">
        <v>100</v>
      </c>
      <c r="H307" s="89">
        <v>100</v>
      </c>
      <c r="I307" s="89">
        <v>100</v>
      </c>
    </row>
    <row r="308" spans="2:9" x14ac:dyDescent="0.25">
      <c r="B308" s="95"/>
      <c r="D308" s="30" t="str">
        <f ca="1">'[1]Chapter 5'!S468</f>
        <v xml:space="preserve">North East </v>
      </c>
      <c r="E308" s="79">
        <v>100</v>
      </c>
      <c r="F308" s="89">
        <v>99.999999999999972</v>
      </c>
      <c r="G308" s="89">
        <v>100</v>
      </c>
      <c r="H308" s="89">
        <v>96.103896103896105</v>
      </c>
      <c r="I308" s="89">
        <v>100</v>
      </c>
    </row>
    <row r="309" spans="2:9" x14ac:dyDescent="0.25">
      <c r="B309" s="95"/>
      <c r="D309" s="30" t="str">
        <f ca="1">'[1]Chapter 5'!S469</f>
        <v xml:space="preserve">Wannon </v>
      </c>
      <c r="E309" s="79">
        <v>94.444444444444443</v>
      </c>
      <c r="F309" s="89">
        <v>99.152542372881356</v>
      </c>
      <c r="G309" s="89">
        <v>96.703296703296701</v>
      </c>
      <c r="H309" s="89">
        <v>96.296296296296291</v>
      </c>
      <c r="I309" s="89">
        <v>100</v>
      </c>
    </row>
    <row r="310" spans="2:9" x14ac:dyDescent="0.25">
      <c r="B310" s="95"/>
      <c r="D310" s="30" t="str">
        <f ca="1">'[1]Chapter 5'!S470</f>
        <v xml:space="preserve">Westernport </v>
      </c>
      <c r="E310" s="79">
        <v>84.615384615384613</v>
      </c>
      <c r="F310" s="89">
        <v>100</v>
      </c>
      <c r="G310" s="89">
        <v>100</v>
      </c>
      <c r="H310" s="89">
        <v>100</v>
      </c>
      <c r="I310" s="89">
        <v>100</v>
      </c>
    </row>
    <row r="311" spans="2:9" x14ac:dyDescent="0.25">
      <c r="B311" s="95"/>
      <c r="D311" s="30" t="str">
        <f ca="1">'[1]Chapter 5'!S471</f>
        <v xml:space="preserve">South East </v>
      </c>
      <c r="E311" s="79">
        <v>100</v>
      </c>
      <c r="F311" s="89">
        <v>99.89473684210526</v>
      </c>
      <c r="G311" s="89">
        <v>100</v>
      </c>
      <c r="H311" s="89">
        <v>99.899193548387103</v>
      </c>
      <c r="I311" s="89">
        <v>99.809160305343511</v>
      </c>
    </row>
    <row r="312" spans="2:9" x14ac:dyDescent="0.25">
      <c r="B312" s="95"/>
      <c r="D312" s="30" t="str">
        <f ca="1">'[1]Chapter 5'!S472</f>
        <v xml:space="preserve">Coliban </v>
      </c>
      <c r="E312" s="79">
        <v>100</v>
      </c>
      <c r="F312" s="89">
        <v>100</v>
      </c>
      <c r="G312" s="89">
        <v>100</v>
      </c>
      <c r="H312" s="89">
        <v>100</v>
      </c>
      <c r="I312" s="89">
        <v>99.78586723768737</v>
      </c>
    </row>
    <row r="313" spans="2:9" x14ac:dyDescent="0.25">
      <c r="B313" s="95"/>
      <c r="D313" s="30" t="str">
        <f ca="1">'[1]Chapter 5'!S473</f>
        <v xml:space="preserve">Barwon </v>
      </c>
      <c r="E313" s="79">
        <v>100</v>
      </c>
      <c r="F313" s="89">
        <v>100</v>
      </c>
      <c r="G313" s="89">
        <v>99.680511182108617</v>
      </c>
      <c r="H313" s="89">
        <v>100</v>
      </c>
      <c r="I313" s="89">
        <v>99.572649572649567</v>
      </c>
    </row>
    <row r="314" spans="2:9" x14ac:dyDescent="0.25">
      <c r="B314" s="95"/>
      <c r="D314" s="30" t="str">
        <f ca="1">'[1]Chapter 5'!S474</f>
        <v>GWMWater</v>
      </c>
      <c r="E314" s="79">
        <v>99.248120300751879</v>
      </c>
      <c r="F314" s="89">
        <v>99.107142857142861</v>
      </c>
      <c r="G314" s="89">
        <v>96.774193548387103</v>
      </c>
      <c r="H314" s="89">
        <v>98.979591836734699</v>
      </c>
      <c r="I314" s="89">
        <v>99.019607843137265</v>
      </c>
    </row>
    <row r="315" spans="2:9" x14ac:dyDescent="0.25">
      <c r="B315" s="95"/>
      <c r="D315" s="30" t="str">
        <f ca="1">'[1]Chapter 5'!S475</f>
        <v xml:space="preserve">Yarra Valley </v>
      </c>
      <c r="E315" s="79">
        <v>92.174515235457065</v>
      </c>
      <c r="F315" s="89">
        <v>95.245835026412024</v>
      </c>
      <c r="G315" s="89">
        <v>98.081841432225062</v>
      </c>
      <c r="H315" s="89">
        <v>96.961512491559759</v>
      </c>
      <c r="I315" s="89">
        <v>98.973230656398968</v>
      </c>
    </row>
    <row r="316" spans="2:9" x14ac:dyDescent="0.25">
      <c r="B316" s="95"/>
      <c r="D316" s="30" t="str">
        <f ca="1">'[1]Chapter 5'!S476</f>
        <v xml:space="preserve">Western </v>
      </c>
      <c r="E316" s="79">
        <v>100</v>
      </c>
      <c r="F316" s="89">
        <v>100</v>
      </c>
      <c r="G316" s="89">
        <v>98.387096774193552</v>
      </c>
      <c r="H316" s="89">
        <v>97.701149425287355</v>
      </c>
      <c r="I316" s="89">
        <v>98.611111111111114</v>
      </c>
    </row>
    <row r="317" spans="2:9" x14ac:dyDescent="0.25">
      <c r="B317" s="95"/>
      <c r="D317" s="30" t="str">
        <f ca="1">'[1]Chapter 5'!S477</f>
        <v xml:space="preserve">Goulburn Valley </v>
      </c>
      <c r="E317" s="79">
        <v>100</v>
      </c>
      <c r="F317" s="89">
        <v>100</v>
      </c>
      <c r="G317" s="89">
        <v>94.117647058823522</v>
      </c>
      <c r="H317" s="89">
        <v>100</v>
      </c>
      <c r="I317" s="89">
        <v>97.435897435897431</v>
      </c>
    </row>
    <row r="318" spans="2:9" x14ac:dyDescent="0.25">
      <c r="B318" s="95"/>
      <c r="D318" s="30" t="str">
        <f ca="1">'[1]Chapter 5'!S478</f>
        <v xml:space="preserve">Central Highlands </v>
      </c>
      <c r="E318" s="79">
        <v>100</v>
      </c>
      <c r="F318" s="89">
        <v>100</v>
      </c>
      <c r="G318" s="89">
        <v>97.222222222222214</v>
      </c>
      <c r="H318" s="89">
        <v>93.902439024390233</v>
      </c>
      <c r="I318" s="89">
        <v>97.196261682242991</v>
      </c>
    </row>
    <row r="319" spans="2:9" x14ac:dyDescent="0.25">
      <c r="B319" s="95"/>
      <c r="D319" s="30" t="str">
        <f ca="1">'[1]Chapter 5'!S479</f>
        <v xml:space="preserve">South Gippsland </v>
      </c>
      <c r="E319" s="79">
        <v>100</v>
      </c>
      <c r="F319" s="89">
        <v>100</v>
      </c>
      <c r="G319" s="89">
        <v>100</v>
      </c>
      <c r="H319" s="89">
        <v>100</v>
      </c>
      <c r="I319" s="89">
        <v>93.75</v>
      </c>
    </row>
    <row r="320" spans="2:9" x14ac:dyDescent="0.25">
      <c r="B320" s="95"/>
    </row>
    <row r="321" spans="2:9" x14ac:dyDescent="0.25">
      <c r="B321" s="95"/>
    </row>
    <row r="322" spans="2:9" x14ac:dyDescent="0.25">
      <c r="B322" s="95"/>
      <c r="D322" s="110" t="s">
        <v>26</v>
      </c>
    </row>
    <row r="323" spans="2:9" x14ac:dyDescent="0.25">
      <c r="B323" s="95"/>
      <c r="D323" s="25"/>
    </row>
    <row r="324" spans="2:9" x14ac:dyDescent="0.25">
      <c r="B324" s="95"/>
      <c r="D324" s="23" t="s">
        <v>0</v>
      </c>
      <c r="E324" s="49" t="str">
        <f>+'2. Victorian water industry'!$E$9</f>
        <v>2015-16</v>
      </c>
      <c r="F324" s="49" t="str">
        <f>+'2. Victorian water industry'!$F$9</f>
        <v>2016-17</v>
      </c>
      <c r="G324" s="49" t="str">
        <f>+'2. Victorian water industry'!$G$9</f>
        <v>2017-18</v>
      </c>
      <c r="H324" s="49" t="str">
        <f>+'2. Victorian water industry'!$H$9</f>
        <v>2018-19</v>
      </c>
      <c r="I324" s="49" t="str">
        <f>+'2. Victorian water industry'!$I$9</f>
        <v>2019-20</v>
      </c>
    </row>
    <row r="325" spans="2:9" x14ac:dyDescent="0.25">
      <c r="B325" s="95"/>
      <c r="D325" s="30" t="str">
        <f ca="1">'[1]Chapter 5'!S493</f>
        <v xml:space="preserve">Coliban </v>
      </c>
      <c r="E325" s="90">
        <v>0.54018883912359283</v>
      </c>
      <c r="F325" s="87">
        <v>0.33256282156438743</v>
      </c>
      <c r="G325" s="87">
        <v>0.2279545855638567</v>
      </c>
      <c r="H325" s="87">
        <v>0.26599973978286329</v>
      </c>
      <c r="I325" s="76">
        <v>0.36183557056503107</v>
      </c>
    </row>
    <row r="326" spans="2:9" x14ac:dyDescent="0.25">
      <c r="B326" s="95"/>
      <c r="D326" s="30" t="str">
        <f ca="1">'[1]Chapter 5'!S494</f>
        <v xml:space="preserve">Yarra Valley </v>
      </c>
      <c r="E326" s="83">
        <v>0.10031838981373987</v>
      </c>
      <c r="F326" s="76">
        <v>0.23899021474722346</v>
      </c>
      <c r="G326" s="76">
        <v>0.1366266897151508</v>
      </c>
      <c r="H326" s="76">
        <v>0.11751787605066732</v>
      </c>
      <c r="I326" s="76">
        <v>0.21725211852764406</v>
      </c>
    </row>
    <row r="327" spans="2:9" x14ac:dyDescent="0.25">
      <c r="B327" s="95"/>
      <c r="D327" s="30" t="str">
        <f ca="1">'[1]Chapter 5'!S495</f>
        <v xml:space="preserve">Barwon </v>
      </c>
      <c r="E327" s="83">
        <v>0.19400860129388248</v>
      </c>
      <c r="F327" s="76">
        <v>0.15523895191944986</v>
      </c>
      <c r="G327" s="76">
        <v>9.2660706201901311E-2</v>
      </c>
      <c r="H327" s="76">
        <v>0.15382301465762416</v>
      </c>
      <c r="I327" s="76">
        <v>0.15357306687409003</v>
      </c>
    </row>
    <row r="328" spans="2:9" x14ac:dyDescent="0.25">
      <c r="B328" s="95"/>
      <c r="D328" s="30" t="str">
        <f ca="1">'[1]Chapter 5'!S496</f>
        <v>GWMWater</v>
      </c>
      <c r="E328" s="83">
        <v>0.1916682964991199</v>
      </c>
      <c r="F328" s="76">
        <v>0.17860609590370802</v>
      </c>
      <c r="G328" s="76">
        <v>0.13161460147872875</v>
      </c>
      <c r="H328" s="76">
        <v>0.1343931190723035</v>
      </c>
      <c r="I328" s="76">
        <v>0.13013855928959658</v>
      </c>
    </row>
    <row r="329" spans="2:9" x14ac:dyDescent="0.25">
      <c r="B329" s="95"/>
      <c r="D329" s="30" t="str">
        <f ca="1">'[1]Chapter 5'!S497</f>
        <v xml:space="preserve">East Gippsland </v>
      </c>
      <c r="E329" s="83">
        <v>0.11882620376110767</v>
      </c>
      <c r="F329" s="76">
        <v>0.12245522730751569</v>
      </c>
      <c r="G329" s="76">
        <v>0.1311012505042356</v>
      </c>
      <c r="H329" s="76">
        <v>0.13439522150323543</v>
      </c>
      <c r="I329" s="76">
        <v>0.11382757596753439</v>
      </c>
    </row>
    <row r="330" spans="2:9" x14ac:dyDescent="0.25">
      <c r="B330" s="95"/>
      <c r="D330" s="30" t="str">
        <f ca="1">'[1]Chapter 5'!S498</f>
        <v xml:space="preserve">North East </v>
      </c>
      <c r="E330" s="83">
        <v>1.1165698972755694E-2</v>
      </c>
      <c r="F330" s="76">
        <v>4.8333589647823881E-2</v>
      </c>
      <c r="G330" s="76">
        <v>6.4762644906417977E-2</v>
      </c>
      <c r="H330" s="76">
        <v>8.6995268306138476E-2</v>
      </c>
      <c r="I330" s="76">
        <v>9.4039956532642313E-2</v>
      </c>
    </row>
    <row r="331" spans="2:9" x14ac:dyDescent="0.25">
      <c r="B331" s="95"/>
      <c r="D331" s="30" t="str">
        <f ca="1">'[1]Chapter 5'!S499</f>
        <v xml:space="preserve">South Gippsland </v>
      </c>
      <c r="E331" s="83">
        <v>0.12804842558640359</v>
      </c>
      <c r="F331" s="76">
        <v>0.12411847672778559</v>
      </c>
      <c r="G331" s="76">
        <v>1.6709368385875015E-2</v>
      </c>
      <c r="H331" s="76">
        <v>7.6682916141753849E-2</v>
      </c>
      <c r="I331" s="76">
        <v>8.6407085381001239E-2</v>
      </c>
    </row>
    <row r="332" spans="2:9" x14ac:dyDescent="0.25">
      <c r="B332" s="95"/>
      <c r="D332" s="30" t="str">
        <f ca="1">'[1]Chapter 5'!S500</f>
        <v xml:space="preserve">South East </v>
      </c>
      <c r="E332" s="83">
        <v>6.1177151551707588E-2</v>
      </c>
      <c r="F332" s="76">
        <v>7.2373081133443637E-2</v>
      </c>
      <c r="G332" s="76">
        <v>6.8321070925981886E-2</v>
      </c>
      <c r="H332" s="76">
        <v>7.3321197411003236E-2</v>
      </c>
      <c r="I332" s="76">
        <v>7.6319346236738694E-2</v>
      </c>
    </row>
    <row r="333" spans="2:9" x14ac:dyDescent="0.25">
      <c r="B333" s="95"/>
      <c r="D333" s="30" t="str">
        <f ca="1">'[1]Chapter 5'!S501</f>
        <v xml:space="preserve">Central Highlands </v>
      </c>
      <c r="E333" s="83">
        <v>8.7035231861857687E-2</v>
      </c>
      <c r="F333" s="76">
        <v>8.4990651028386873E-3</v>
      </c>
      <c r="G333" s="76">
        <v>1.8354134685977443E-2</v>
      </c>
      <c r="H333" s="76">
        <v>3.4338413238275883E-2</v>
      </c>
      <c r="I333" s="76">
        <v>6.0824329731892758E-2</v>
      </c>
    </row>
    <row r="334" spans="2:9" x14ac:dyDescent="0.25">
      <c r="B334" s="95"/>
      <c r="D334" s="30" t="str">
        <f ca="1">'[1]Chapter 5'!S502</f>
        <v xml:space="preserve">Wannon </v>
      </c>
      <c r="E334" s="83">
        <v>9.4062966856636968E-2</v>
      </c>
      <c r="F334" s="76">
        <v>0.12331469911213418</v>
      </c>
      <c r="G334" s="76">
        <v>0.11951325510647544</v>
      </c>
      <c r="H334" s="76">
        <v>0.13769641989308279</v>
      </c>
      <c r="I334" s="76">
        <v>5.0909675517804988E-2</v>
      </c>
    </row>
    <row r="335" spans="2:9" x14ac:dyDescent="0.25">
      <c r="B335" s="95"/>
      <c r="D335" s="30" t="str">
        <f ca="1">'[1]Chapter 5'!S503</f>
        <v xml:space="preserve">Western </v>
      </c>
      <c r="E335" s="83">
        <v>4.9818255623004966E-2</v>
      </c>
      <c r="F335" s="76">
        <v>3.9101379212284938E-2</v>
      </c>
      <c r="G335" s="76">
        <v>4.4093206254451719E-2</v>
      </c>
      <c r="H335" s="76">
        <v>3.870655592290944E-2</v>
      </c>
      <c r="I335" s="76">
        <v>4.5291222561067664E-2</v>
      </c>
    </row>
    <row r="336" spans="2:9" x14ac:dyDescent="0.25">
      <c r="B336" s="95"/>
      <c r="D336" s="30" t="str">
        <f ca="1">'[1]Chapter 5'!S504</f>
        <v xml:space="preserve">Gippsland </v>
      </c>
      <c r="E336" s="83">
        <v>4.145180812787054E-2</v>
      </c>
      <c r="F336" s="76">
        <v>3.2524556039810061E-2</v>
      </c>
      <c r="G336" s="76">
        <v>4.3221437833165254E-2</v>
      </c>
      <c r="H336" s="76">
        <v>3.7735849056603772E-2</v>
      </c>
      <c r="I336" s="76">
        <v>3.8724267724097337E-2</v>
      </c>
    </row>
    <row r="337" spans="2:9" x14ac:dyDescent="0.25">
      <c r="B337" s="95"/>
      <c r="D337" s="30" t="str">
        <f ca="1">'[1]Chapter 5'!S505</f>
        <v xml:space="preserve">Goulburn Valley </v>
      </c>
      <c r="E337" s="83">
        <v>2.7806466989751328E-2</v>
      </c>
      <c r="F337" s="76">
        <v>1.3741656851197484E-2</v>
      </c>
      <c r="G337" s="76">
        <v>1.5483771072444695E-2</v>
      </c>
      <c r="H337" s="76">
        <v>2.0955574182732608E-2</v>
      </c>
      <c r="I337" s="76">
        <v>3.3830770965680566E-2</v>
      </c>
    </row>
    <row r="338" spans="2:9" x14ac:dyDescent="0.25">
      <c r="B338" s="95"/>
      <c r="D338" s="30" t="str">
        <f ca="1">'[1]Chapter 5'!S506</f>
        <v xml:space="preserve">Westernport </v>
      </c>
      <c r="E338" s="83">
        <v>8.3108248493662995E-2</v>
      </c>
      <c r="F338" s="76">
        <v>0.1016742357486613</v>
      </c>
      <c r="G338" s="76">
        <v>7.3109131995214668E-2</v>
      </c>
      <c r="H338" s="76">
        <v>3.8717171065367491E-2</v>
      </c>
      <c r="I338" s="76">
        <v>3.165759149043941E-2</v>
      </c>
    </row>
    <row r="339" spans="2:9" x14ac:dyDescent="0.25">
      <c r="B339" s="95"/>
      <c r="D339" s="30" t="str">
        <f ca="1">'[1]Chapter 5'!S507</f>
        <v xml:space="preserve">City West </v>
      </c>
      <c r="E339" s="83">
        <v>2.3487190086526808E-2</v>
      </c>
      <c r="F339" s="76">
        <v>2.6064449450833384E-2</v>
      </c>
      <c r="G339" s="76">
        <v>1.4925307614979743E-2</v>
      </c>
      <c r="H339" s="76">
        <v>1.8523013247148095E-2</v>
      </c>
      <c r="I339" s="76">
        <v>2.0216856732625878E-2</v>
      </c>
    </row>
    <row r="340" spans="2:9" x14ac:dyDescent="0.25">
      <c r="B340" s="95"/>
      <c r="D340" s="30" t="str">
        <f ca="1">'[1]Chapter 5'!S508</f>
        <v xml:space="preserve">Lower Murray </v>
      </c>
      <c r="E340" s="83">
        <v>2.09124812659022E-2</v>
      </c>
      <c r="F340" s="76">
        <v>3.450655624568668E-2</v>
      </c>
      <c r="G340" s="76">
        <v>2.0481310803891449E-2</v>
      </c>
      <c r="H340" s="76">
        <v>3.0393083884911524E-2</v>
      </c>
      <c r="I340" s="76">
        <v>1.3392259274139548E-2</v>
      </c>
    </row>
    <row r="341" spans="2:9" x14ac:dyDescent="0.25"/>
    <row r="342" spans="2:9" x14ac:dyDescent="0.25"/>
    <row r="343" spans="2:9" x14ac:dyDescent="0.25"/>
    <row r="344" spans="2:9" hidden="1" x14ac:dyDescent="0.25"/>
    <row r="345" spans="2:9" hidden="1" x14ac:dyDescent="0.25"/>
    <row r="346" spans="2:9" hidden="1" x14ac:dyDescent="0.25"/>
    <row r="347" spans="2:9" hidden="1" x14ac:dyDescent="0.25"/>
    <row r="348" spans="2:9" hidden="1" x14ac:dyDescent="0.25"/>
    <row r="349" spans="2:9" hidden="1" x14ac:dyDescent="0.25"/>
    <row r="350" spans="2:9" hidden="1" x14ac:dyDescent="0.25"/>
    <row r="351" spans="2:9" hidden="1" x14ac:dyDescent="0.25"/>
    <row r="352" spans="2:9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</sheetData>
  <mergeCells count="8">
    <mergeCell ref="B175:B176"/>
    <mergeCell ref="B154:B155"/>
    <mergeCell ref="B133:B134"/>
    <mergeCell ref="B49:B50"/>
    <mergeCell ref="B301:B302"/>
    <mergeCell ref="B238:B239"/>
    <mergeCell ref="B217:B218"/>
    <mergeCell ref="B196:B197"/>
  </mergeCells>
  <phoneticPr fontId="0" type="noConversion"/>
  <pageMargins left="0.11" right="0.11" top="0.14000000000000001" bottom="0.14000000000000001" header="0.09" footer="0.09"/>
  <pageSetup paperSize="9" scale="8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theme="8" tint="0.79998168889431442"/>
    <pageSetUpPr fitToPage="1"/>
  </sheetPr>
  <dimension ref="A1:AC109"/>
  <sheetViews>
    <sheetView showGridLines="0" zoomScaleNormal="85" workbookViewId="0">
      <pane ySplit="5" topLeftCell="A76" activePane="bottomLeft" state="frozen"/>
      <selection pane="bottomLeft" activeCell="G92" sqref="G92"/>
    </sheetView>
  </sheetViews>
  <sheetFormatPr defaultColWidth="0" defaultRowHeight="15" zeroHeight="1" x14ac:dyDescent="0.25"/>
  <cols>
    <col min="1" max="1" width="1.83203125" style="34" customWidth="1"/>
    <col min="2" max="2" width="10.6640625" style="65" customWidth="1"/>
    <col min="3" max="3" width="2.83203125" style="35" customWidth="1"/>
    <col min="4" max="4" width="17.6640625" style="52" customWidth="1"/>
    <col min="5" max="8" width="16.5" style="45" customWidth="1"/>
    <col min="9" max="9" width="15" style="45" customWidth="1"/>
    <col min="10" max="10" width="3.1640625" style="34" customWidth="1"/>
    <col min="11" max="26" width="9.33203125" style="34" customWidth="1"/>
    <col min="27" max="29" width="0" style="34" hidden="1" customWidth="1"/>
    <col min="30" max="16384" width="9.33203125" style="34" hidden="1"/>
  </cols>
  <sheetData>
    <row r="1" spans="2:9" s="12" customFormat="1" ht="12.75" x14ac:dyDescent="0.2">
      <c r="B1" s="58"/>
      <c r="C1" s="13"/>
      <c r="D1" s="14"/>
      <c r="E1" s="15"/>
      <c r="F1" s="15"/>
      <c r="G1" s="15"/>
      <c r="H1" s="15"/>
      <c r="I1" s="15"/>
    </row>
    <row r="2" spans="2:9" s="12" customFormat="1" ht="16.5" customHeight="1" x14ac:dyDescent="0.2">
      <c r="B2" s="60"/>
      <c r="D2" s="21" t="s">
        <v>123</v>
      </c>
      <c r="E2" s="15"/>
      <c r="F2" s="15"/>
      <c r="G2" s="15"/>
      <c r="H2" s="15"/>
      <c r="I2" s="15"/>
    </row>
    <row r="3" spans="2:9" s="12" customFormat="1" ht="12" customHeight="1" x14ac:dyDescent="0.2">
      <c r="B3" s="60"/>
      <c r="D3" s="22" t="str">
        <f>'1. Introduction'!D3</f>
        <v>2019-20 Water Performance Report</v>
      </c>
      <c r="E3" s="15"/>
      <c r="F3" s="15"/>
      <c r="G3" s="15"/>
      <c r="H3" s="15"/>
      <c r="I3" s="15"/>
    </row>
    <row r="4" spans="2:9" s="12" customFormat="1" ht="11.25" customHeight="1" x14ac:dyDescent="0.2">
      <c r="B4" s="60"/>
      <c r="D4" s="22" t="s">
        <v>121</v>
      </c>
      <c r="E4" s="15"/>
      <c r="F4" s="15"/>
      <c r="G4" s="15"/>
      <c r="H4" s="15"/>
      <c r="I4" s="15"/>
    </row>
    <row r="5" spans="2:9" s="12" customFormat="1" ht="12.75" x14ac:dyDescent="0.2">
      <c r="B5" s="58"/>
      <c r="C5" s="13"/>
      <c r="D5" s="14"/>
      <c r="E5" s="15"/>
      <c r="F5" s="15"/>
      <c r="G5" s="15"/>
      <c r="H5" s="15"/>
      <c r="I5" s="15"/>
    </row>
    <row r="6" spans="2:9" ht="6.75" customHeight="1" x14ac:dyDescent="0.25"/>
    <row r="7" spans="2:9" x14ac:dyDescent="0.25">
      <c r="B7" s="95"/>
      <c r="D7" s="110" t="s">
        <v>109</v>
      </c>
      <c r="F7" s="40"/>
      <c r="G7" s="40"/>
      <c r="I7" s="40"/>
    </row>
    <row r="8" spans="2:9" x14ac:dyDescent="0.25">
      <c r="B8" s="98"/>
      <c r="D8" s="32"/>
      <c r="F8" s="40"/>
      <c r="G8" s="40"/>
      <c r="H8" s="40"/>
      <c r="I8" s="40"/>
    </row>
    <row r="9" spans="2:9" x14ac:dyDescent="0.25">
      <c r="B9" s="34"/>
      <c r="D9" s="23" t="s">
        <v>0</v>
      </c>
      <c r="E9" s="49" t="str">
        <f>+'2. Victorian water industry'!$E$9</f>
        <v>2015-16</v>
      </c>
      <c r="F9" s="49" t="str">
        <f>+'2. Victorian water industry'!$F$9</f>
        <v>2016-17</v>
      </c>
      <c r="G9" s="49" t="str">
        <f>+'2. Victorian water industry'!$G$9</f>
        <v>2017-18</v>
      </c>
      <c r="H9" s="49" t="str">
        <f>+'2. Victorian water industry'!$H$9</f>
        <v>2018-19</v>
      </c>
      <c r="I9" s="49" t="str">
        <f>+'2. Victorian water industry'!$I$9</f>
        <v>2019-20</v>
      </c>
    </row>
    <row r="10" spans="2:9" x14ac:dyDescent="0.25">
      <c r="B10" s="95"/>
      <c r="D10" s="30" t="str">
        <f ca="1">'[1]Chapter 6'!S146</f>
        <v xml:space="preserve">Yarra Valley </v>
      </c>
      <c r="E10" s="57">
        <v>0.28459911118312475</v>
      </c>
      <c r="F10" s="57">
        <v>0.3023398810541329</v>
      </c>
      <c r="G10" s="57">
        <v>0.3231396407066186</v>
      </c>
      <c r="H10" s="57">
        <v>0.49541579148483578</v>
      </c>
      <c r="I10" s="57">
        <v>0.50338528390167669</v>
      </c>
    </row>
    <row r="11" spans="2:9" x14ac:dyDescent="0.25">
      <c r="B11" s="95"/>
      <c r="D11" s="30" t="str">
        <f ca="1">'[1]Chapter 6'!S147</f>
        <v xml:space="preserve">North East </v>
      </c>
      <c r="E11" s="57">
        <v>5.0427626270776182E-2</v>
      </c>
      <c r="F11" s="57">
        <v>8.7522129174706101E-2</v>
      </c>
      <c r="G11" s="57">
        <v>0.21528946647355857</v>
      </c>
      <c r="H11" s="57">
        <v>0.21955588082352712</v>
      </c>
      <c r="I11" s="57">
        <v>0.46673117422733224</v>
      </c>
    </row>
    <row r="12" spans="2:9" x14ac:dyDescent="0.25">
      <c r="B12" s="95"/>
      <c r="D12" s="30" t="str">
        <f ca="1">'[1]Chapter 6'!S148</f>
        <v xml:space="preserve">Goulburn Valley </v>
      </c>
      <c r="E12" s="57">
        <v>0.33195890698161995</v>
      </c>
      <c r="F12" s="57">
        <v>0.33867261071656901</v>
      </c>
      <c r="G12" s="57">
        <v>0.20285704544679692</v>
      </c>
      <c r="H12" s="57">
        <v>0.28908048874771008</v>
      </c>
      <c r="I12" s="57">
        <v>0.29695250418885516</v>
      </c>
    </row>
    <row r="13" spans="2:9" x14ac:dyDescent="0.25">
      <c r="B13" s="95"/>
      <c r="D13" s="30" t="str">
        <f ca="1">'[1]Chapter 6'!S149</f>
        <v xml:space="preserve">Wannon </v>
      </c>
      <c r="E13" s="57">
        <v>0.3320303301464701</v>
      </c>
      <c r="F13" s="57">
        <v>0.35776083804891734</v>
      </c>
      <c r="G13" s="57">
        <v>0.49918736939865332</v>
      </c>
      <c r="H13" s="57">
        <v>0.35102304743429869</v>
      </c>
      <c r="I13" s="57">
        <v>0.29585120289888311</v>
      </c>
    </row>
    <row r="14" spans="2:9" x14ac:dyDescent="0.25">
      <c r="B14" s="95"/>
      <c r="D14" s="30" t="str">
        <f ca="1">'[1]Chapter 6'!S150</f>
        <v xml:space="preserve">South Gippsland </v>
      </c>
      <c r="E14" s="57">
        <v>0.32780271319784154</v>
      </c>
      <c r="F14" s="57">
        <v>0.4539106145251397</v>
      </c>
      <c r="G14" s="57">
        <v>0.87865698016885907</v>
      </c>
      <c r="H14" s="57">
        <v>0.41078677749855019</v>
      </c>
      <c r="I14" s="57">
        <v>0.28154227906088947</v>
      </c>
    </row>
    <row r="15" spans="2:9" x14ac:dyDescent="0.25">
      <c r="B15" s="95"/>
      <c r="D15" s="30" t="str">
        <f ca="1">'[1]Chapter 6'!S151</f>
        <v>GWMWater</v>
      </c>
      <c r="E15" s="57">
        <v>0.2846930060418183</v>
      </c>
      <c r="F15" s="57">
        <v>0.2363842662632375</v>
      </c>
      <c r="G15" s="57">
        <v>0.27021931753911893</v>
      </c>
      <c r="H15" s="57">
        <v>0.22850345885372647</v>
      </c>
      <c r="I15" s="57">
        <v>0.27767378010732563</v>
      </c>
    </row>
    <row r="16" spans="2:9" x14ac:dyDescent="0.25">
      <c r="B16" s="95"/>
      <c r="D16" s="30" t="str">
        <f ca="1">'[1]Chapter 6'!S152</f>
        <v xml:space="preserve">Coliban </v>
      </c>
      <c r="E16" s="57">
        <v>0.29906593106462009</v>
      </c>
      <c r="F16" s="57">
        <v>0.6067715707293394</v>
      </c>
      <c r="G16" s="57">
        <v>0.25651931204976208</v>
      </c>
      <c r="H16" s="57">
        <v>0.35173513951724678</v>
      </c>
      <c r="I16" s="57">
        <v>0.27667322961304353</v>
      </c>
    </row>
    <row r="17" spans="2:9" x14ac:dyDescent="0.25">
      <c r="B17" s="95"/>
      <c r="D17" s="30" t="str">
        <f ca="1">'[1]Chapter 6'!S153</f>
        <v xml:space="preserve">East Gippsland </v>
      </c>
      <c r="E17" s="57">
        <v>3.8865137971239798E-2</v>
      </c>
      <c r="F17" s="57">
        <v>0.29838022165387895</v>
      </c>
      <c r="G17" s="57">
        <v>0.21043771043771045</v>
      </c>
      <c r="H17" s="57">
        <v>0.23624005305039786</v>
      </c>
      <c r="I17" s="57">
        <v>0.26996073298429318</v>
      </c>
    </row>
    <row r="18" spans="2:9" x14ac:dyDescent="0.25">
      <c r="B18" s="95"/>
      <c r="D18" s="30" t="str">
        <f ca="1">'[1]Chapter 6'!S154</f>
        <v xml:space="preserve">Western </v>
      </c>
      <c r="E18" s="57">
        <v>0.41058545829316129</v>
      </c>
      <c r="F18" s="57">
        <v>0.22656425747983416</v>
      </c>
      <c r="G18" s="57">
        <v>0.26161493359597421</v>
      </c>
      <c r="H18" s="57">
        <v>0.19108935632285282</v>
      </c>
      <c r="I18" s="57">
        <v>0.22272639238580083</v>
      </c>
    </row>
    <row r="19" spans="2:9" x14ac:dyDescent="0.25">
      <c r="B19" s="95"/>
      <c r="D19" s="30" t="str">
        <f ca="1">'[1]Chapter 6'!S155</f>
        <v xml:space="preserve">South East </v>
      </c>
      <c r="E19" s="57">
        <v>0.17494010501907559</v>
      </c>
      <c r="F19" s="57">
        <v>0.13983096468561584</v>
      </c>
      <c r="G19" s="57">
        <v>0.21449796325328468</v>
      </c>
      <c r="H19" s="57">
        <v>0.24433881992447476</v>
      </c>
      <c r="I19" s="57">
        <v>0.20642334955952085</v>
      </c>
    </row>
    <row r="20" spans="2:9" x14ac:dyDescent="0.25">
      <c r="B20" s="95"/>
      <c r="D20" s="30" t="str">
        <f ca="1">'[1]Chapter 6'!S156</f>
        <v xml:space="preserve">Gippsland </v>
      </c>
      <c r="E20" s="57">
        <v>0.33858383630207567</v>
      </c>
      <c r="F20" s="57">
        <v>0.23556098412144477</v>
      </c>
      <c r="G20" s="57">
        <v>0.23069868745343039</v>
      </c>
      <c r="H20" s="57">
        <v>0.26937071615942232</v>
      </c>
      <c r="I20" s="57">
        <v>0.18898600669788643</v>
      </c>
    </row>
    <row r="21" spans="2:9" x14ac:dyDescent="0.25">
      <c r="B21" s="95"/>
      <c r="D21" s="30" t="str">
        <f ca="1">'[1]Chapter 6'!S157</f>
        <v xml:space="preserve">City West </v>
      </c>
      <c r="E21" s="57">
        <v>5.6612609002569696E-2</v>
      </c>
      <c r="F21" s="57">
        <v>9.7822933743515E-2</v>
      </c>
      <c r="G21" s="57">
        <v>7.1888533561052972E-2</v>
      </c>
      <c r="H21" s="57">
        <v>0.11730267259872974</v>
      </c>
      <c r="I21" s="57">
        <v>0.15260420614062936</v>
      </c>
    </row>
    <row r="22" spans="2:9" x14ac:dyDescent="0.25">
      <c r="B22" s="95"/>
      <c r="D22" s="30" t="str">
        <f ca="1">'[1]Chapter 6'!S158</f>
        <v xml:space="preserve">Barwon </v>
      </c>
      <c r="E22" s="57">
        <v>0.20341042676564211</v>
      </c>
      <c r="F22" s="57">
        <v>0.15946482050484229</v>
      </c>
      <c r="G22" s="57">
        <v>8.2221758407174828E-2</v>
      </c>
      <c r="H22" s="57">
        <v>0.10761000649370729</v>
      </c>
      <c r="I22" s="57">
        <v>0.11881498636944827</v>
      </c>
    </row>
    <row r="23" spans="2:9" x14ac:dyDescent="0.25">
      <c r="B23" s="95"/>
      <c r="D23" s="30" t="str">
        <f ca="1">'[1]Chapter 6'!S159</f>
        <v xml:space="preserve">Central Highlands </v>
      </c>
      <c r="E23" s="57">
        <v>0.24171167676285399</v>
      </c>
      <c r="F23" s="57">
        <v>0.23442879957802815</v>
      </c>
      <c r="G23" s="57">
        <v>0.20268813340041691</v>
      </c>
      <c r="H23" s="57">
        <v>0.16747825597432939</v>
      </c>
      <c r="I23" s="57">
        <v>0.1150732031943212</v>
      </c>
    </row>
    <row r="24" spans="2:9" x14ac:dyDescent="0.25">
      <c r="B24" s="95"/>
      <c r="D24" s="30" t="str">
        <f ca="1">'[1]Chapter 6'!S160</f>
        <v xml:space="preserve">Lower Murray </v>
      </c>
      <c r="E24" s="57">
        <v>8.7233786547948514E-2</v>
      </c>
      <c r="F24" s="57">
        <v>0.38628537206168589</v>
      </c>
      <c r="G24" s="57">
        <v>0.10083335804739167</v>
      </c>
      <c r="H24" s="57">
        <v>0.1645123384253819</v>
      </c>
      <c r="I24" s="57">
        <v>9.9093585147620289E-2</v>
      </c>
    </row>
    <row r="25" spans="2:9" x14ac:dyDescent="0.25">
      <c r="B25" s="95"/>
      <c r="D25" s="30" t="str">
        <f ca="1">'[1]Chapter 6'!S161</f>
        <v xml:space="preserve">Westernport </v>
      </c>
      <c r="E25" s="57">
        <v>0.25043826696719257</v>
      </c>
      <c r="F25" s="57">
        <v>0.12254901960784315</v>
      </c>
      <c r="G25" s="57">
        <v>0.18149918325367537</v>
      </c>
      <c r="H25" s="57">
        <v>0.21831484540948781</v>
      </c>
      <c r="I25" s="57">
        <v>8.1131200741770979E-2</v>
      </c>
    </row>
    <row r="26" spans="2:9" x14ac:dyDescent="0.25">
      <c r="B26" s="95"/>
    </row>
    <row r="27" spans="2:9" x14ac:dyDescent="0.25">
      <c r="B27" s="95"/>
    </row>
    <row r="28" spans="2:9" ht="15" customHeight="1" x14ac:dyDescent="0.25">
      <c r="B28" s="128"/>
      <c r="D28" s="110" t="s">
        <v>28</v>
      </c>
    </row>
    <row r="29" spans="2:9" x14ac:dyDescent="0.25">
      <c r="B29" s="128"/>
      <c r="D29" s="32"/>
    </row>
    <row r="30" spans="2:9" x14ac:dyDescent="0.25">
      <c r="B30" s="97"/>
      <c r="D30" s="23" t="s">
        <v>0</v>
      </c>
      <c r="E30" s="49" t="s">
        <v>38</v>
      </c>
      <c r="F30" s="49" t="s">
        <v>39</v>
      </c>
      <c r="G30" s="49" t="s">
        <v>37</v>
      </c>
      <c r="I30" s="34"/>
    </row>
    <row r="31" spans="2:9" x14ac:dyDescent="0.25">
      <c r="B31" s="95"/>
      <c r="D31" s="30" t="s">
        <v>1</v>
      </c>
      <c r="E31" s="57">
        <v>87.651006711409408</v>
      </c>
      <c r="F31" s="57">
        <v>10.201342281879196</v>
      </c>
      <c r="G31" s="57">
        <v>2.1476510067114098</v>
      </c>
      <c r="H31" s="78"/>
      <c r="I31" s="34"/>
    </row>
    <row r="32" spans="2:9" x14ac:dyDescent="0.25">
      <c r="B32" s="95"/>
      <c r="D32" s="30" t="s">
        <v>2</v>
      </c>
      <c r="E32" s="36">
        <v>75.305623471882626</v>
      </c>
      <c r="F32" s="36">
        <v>12.224938875305622</v>
      </c>
      <c r="G32" s="36">
        <v>12.469437652811736</v>
      </c>
      <c r="H32" s="78"/>
      <c r="I32" s="34"/>
    </row>
    <row r="33" spans="2:29" x14ac:dyDescent="0.25">
      <c r="B33" s="95"/>
      <c r="D33" s="30" t="s">
        <v>3</v>
      </c>
      <c r="E33" s="36">
        <v>89.659252247988647</v>
      </c>
      <c r="F33" s="36">
        <v>9.4888783719829632</v>
      </c>
      <c r="G33" s="36">
        <v>0.85186938002839563</v>
      </c>
      <c r="H33" s="78"/>
      <c r="I33" s="34"/>
    </row>
    <row r="34" spans="2:29" x14ac:dyDescent="0.25">
      <c r="B34" s="95"/>
      <c r="D34" s="30" t="s">
        <v>4</v>
      </c>
      <c r="E34" s="57">
        <v>39.086294416243653</v>
      </c>
      <c r="F34" s="57">
        <v>36.548223350253807</v>
      </c>
      <c r="G34" s="57">
        <v>24.365482233502537</v>
      </c>
      <c r="H34" s="78"/>
      <c r="I34" s="34"/>
      <c r="AA34" s="48"/>
      <c r="AB34" s="48"/>
      <c r="AC34" s="48"/>
    </row>
    <row r="35" spans="2:29" x14ac:dyDescent="0.25">
      <c r="B35" s="95"/>
      <c r="D35" s="30" t="s">
        <v>5</v>
      </c>
      <c r="E35" s="36">
        <v>69.879518072289159</v>
      </c>
      <c r="F35" s="36">
        <v>26.506024096385545</v>
      </c>
      <c r="G35" s="36">
        <v>3.6144578313253017</v>
      </c>
      <c r="H35" s="78"/>
      <c r="I35" s="34"/>
      <c r="AA35" s="48"/>
      <c r="AB35" s="48"/>
      <c r="AC35" s="48"/>
    </row>
    <row r="36" spans="2:29" x14ac:dyDescent="0.25">
      <c r="B36" s="95"/>
      <c r="D36" s="30" t="s">
        <v>6</v>
      </c>
      <c r="E36" s="36">
        <v>55.348837209302324</v>
      </c>
      <c r="F36" s="36">
        <v>31.627906976744185</v>
      </c>
      <c r="G36" s="36">
        <v>13.023255813953488</v>
      </c>
      <c r="H36" s="78"/>
      <c r="I36" s="34"/>
      <c r="AA36" s="48"/>
      <c r="AB36" s="48"/>
      <c r="AC36" s="48"/>
    </row>
    <row r="37" spans="2:29" x14ac:dyDescent="0.25">
      <c r="B37" s="95"/>
      <c r="D37" s="30" t="s">
        <v>7</v>
      </c>
      <c r="E37" s="57">
        <v>57.575757575757578</v>
      </c>
      <c r="F37" s="57">
        <v>21.212121212121211</v>
      </c>
      <c r="G37" s="57">
        <v>21.212121212121211</v>
      </c>
      <c r="H37" s="78"/>
      <c r="I37" s="34"/>
      <c r="AA37" s="48"/>
      <c r="AB37" s="48"/>
      <c r="AC37" s="48"/>
    </row>
    <row r="38" spans="2:29" x14ac:dyDescent="0.25">
      <c r="B38" s="95"/>
      <c r="D38" s="30" t="s">
        <v>8</v>
      </c>
      <c r="E38" s="36">
        <v>34.558823529411761</v>
      </c>
      <c r="F38" s="36">
        <v>47.058823529411761</v>
      </c>
      <c r="G38" s="36">
        <v>18.382352941176467</v>
      </c>
      <c r="H38" s="78"/>
      <c r="I38" s="34"/>
      <c r="AA38" s="48"/>
      <c r="AB38" s="48"/>
      <c r="AC38" s="48"/>
    </row>
    <row r="39" spans="2:29" x14ac:dyDescent="0.25">
      <c r="B39" s="95"/>
      <c r="D39" s="30" t="s">
        <v>9</v>
      </c>
      <c r="E39" s="57">
        <v>48.044692737430175</v>
      </c>
      <c r="F39" s="57">
        <v>45.81005586592179</v>
      </c>
      <c r="G39" s="57">
        <v>6.1452513966480451</v>
      </c>
      <c r="H39" s="78"/>
      <c r="I39" s="34"/>
      <c r="AA39" s="48"/>
      <c r="AB39" s="48"/>
      <c r="AC39" s="48"/>
    </row>
    <row r="40" spans="2:29" x14ac:dyDescent="0.25">
      <c r="B40" s="95"/>
      <c r="D40" s="30" t="s">
        <v>10</v>
      </c>
      <c r="E40" s="36">
        <v>85.393258426966284</v>
      </c>
      <c r="F40" s="36">
        <v>6.7415730337078648</v>
      </c>
      <c r="G40" s="36">
        <v>7.8651685393258415</v>
      </c>
      <c r="H40" s="78"/>
      <c r="I40" s="34"/>
      <c r="AA40" s="48"/>
      <c r="AB40" s="48"/>
      <c r="AC40" s="48"/>
    </row>
    <row r="41" spans="2:29" x14ac:dyDescent="0.25">
      <c r="B41" s="95"/>
      <c r="D41" s="30" t="s">
        <v>11</v>
      </c>
      <c r="E41" s="36">
        <v>35.294117647058826</v>
      </c>
      <c r="F41" s="36">
        <v>44.117647058823536</v>
      </c>
      <c r="G41" s="36">
        <v>20.588235294117649</v>
      </c>
      <c r="H41" s="78"/>
      <c r="I41" s="34"/>
      <c r="AA41" s="48"/>
      <c r="AB41" s="48"/>
      <c r="AC41" s="48"/>
    </row>
    <row r="42" spans="2:29" x14ac:dyDescent="0.25">
      <c r="B42" s="95"/>
      <c r="D42" s="30" t="s">
        <v>12</v>
      </c>
      <c r="E42" s="57">
        <v>29.268292682926834</v>
      </c>
      <c r="F42" s="57">
        <v>61.382113821138219</v>
      </c>
      <c r="G42" s="57">
        <v>9.3495934959349594</v>
      </c>
      <c r="H42" s="78"/>
      <c r="I42" s="34"/>
      <c r="AA42" s="48"/>
      <c r="AB42" s="48"/>
      <c r="AC42" s="48"/>
    </row>
    <row r="43" spans="2:29" x14ac:dyDescent="0.25">
      <c r="B43" s="95"/>
      <c r="D43" s="30" t="s">
        <v>13</v>
      </c>
      <c r="E43" s="36">
        <v>57.627118644067799</v>
      </c>
      <c r="F43" s="36">
        <v>33.898305084745765</v>
      </c>
      <c r="G43" s="36">
        <v>8.4745762711864412</v>
      </c>
      <c r="H43" s="78"/>
      <c r="I43" s="34"/>
      <c r="AA43" s="48"/>
      <c r="AB43" s="48"/>
      <c r="AC43" s="48"/>
    </row>
    <row r="44" spans="2:29" x14ac:dyDescent="0.25">
      <c r="B44" s="95"/>
      <c r="D44" s="30" t="s">
        <v>14</v>
      </c>
      <c r="E44" s="36">
        <v>50.387596899224803</v>
      </c>
      <c r="F44" s="36">
        <v>35.65891472868217</v>
      </c>
      <c r="G44" s="36">
        <v>13.953488372093023</v>
      </c>
      <c r="H44" s="78"/>
      <c r="I44" s="34"/>
      <c r="AA44" s="48"/>
      <c r="AB44" s="48"/>
      <c r="AC44" s="48"/>
    </row>
    <row r="45" spans="2:29" x14ac:dyDescent="0.25">
      <c r="B45" s="95"/>
      <c r="D45" s="30" t="s">
        <v>15</v>
      </c>
      <c r="E45" s="57">
        <v>65.838509316770185</v>
      </c>
      <c r="F45" s="57">
        <v>21.118012422360248</v>
      </c>
      <c r="G45" s="57">
        <v>13.043478260869565</v>
      </c>
      <c r="H45" s="78"/>
      <c r="I45" s="34"/>
      <c r="AA45" s="48"/>
      <c r="AB45" s="48"/>
      <c r="AC45" s="48"/>
    </row>
    <row r="46" spans="2:29" x14ac:dyDescent="0.25">
      <c r="B46" s="95"/>
      <c r="D46" s="30" t="s">
        <v>16</v>
      </c>
      <c r="E46" s="36">
        <v>50</v>
      </c>
      <c r="F46" s="36">
        <v>28.571428571428569</v>
      </c>
      <c r="G46" s="36">
        <v>21.428571428571427</v>
      </c>
      <c r="H46" s="78"/>
      <c r="I46" s="34"/>
      <c r="AA46" s="48"/>
      <c r="AB46" s="48"/>
      <c r="AC46" s="48"/>
    </row>
    <row r="47" spans="2:29" x14ac:dyDescent="0.25">
      <c r="B47" s="95"/>
      <c r="AA47" s="48"/>
      <c r="AB47" s="48"/>
      <c r="AC47" s="48"/>
    </row>
    <row r="48" spans="2:29" x14ac:dyDescent="0.25">
      <c r="B48" s="95"/>
      <c r="D48" s="45"/>
      <c r="AA48" s="48"/>
      <c r="AB48" s="48"/>
      <c r="AC48" s="48"/>
    </row>
    <row r="49" spans="2:29" ht="15" customHeight="1" x14ac:dyDescent="0.25">
      <c r="B49" s="128"/>
      <c r="D49" s="110" t="s">
        <v>30</v>
      </c>
      <c r="F49" s="50"/>
      <c r="G49" s="50"/>
      <c r="H49" s="50"/>
      <c r="I49" s="50"/>
      <c r="AA49" s="48"/>
      <c r="AB49" s="48"/>
      <c r="AC49" s="48"/>
    </row>
    <row r="50" spans="2:29" x14ac:dyDescent="0.25">
      <c r="B50" s="128"/>
      <c r="D50" s="32"/>
      <c r="F50" s="50"/>
      <c r="G50" s="50"/>
      <c r="H50" s="50"/>
      <c r="I50" s="50"/>
      <c r="AA50" s="48"/>
      <c r="AB50" s="48"/>
      <c r="AC50" s="48"/>
    </row>
    <row r="51" spans="2:29" x14ac:dyDescent="0.25">
      <c r="B51" s="97"/>
      <c r="D51" s="23" t="s">
        <v>0</v>
      </c>
      <c r="E51" s="49" t="str">
        <f>+'2. Victorian water industry'!$E$9</f>
        <v>2015-16</v>
      </c>
      <c r="F51" s="49" t="str">
        <f>+'2. Victorian water industry'!$F$9</f>
        <v>2016-17</v>
      </c>
      <c r="G51" s="49" t="str">
        <f>+'2. Victorian water industry'!$G$9</f>
        <v>2017-18</v>
      </c>
      <c r="H51" s="49" t="str">
        <f>+'2. Victorian water industry'!$H$9</f>
        <v>2018-19</v>
      </c>
      <c r="I51" s="49" t="str">
        <f>+'2. Victorian water industry'!$I$9</f>
        <v>2019-20</v>
      </c>
      <c r="AA51" s="48"/>
      <c r="AB51" s="48"/>
      <c r="AC51" s="48"/>
    </row>
    <row r="52" spans="2:29" x14ac:dyDescent="0.25">
      <c r="B52" s="95"/>
      <c r="D52" s="30" t="s">
        <v>60</v>
      </c>
      <c r="E52" s="90">
        <v>100</v>
      </c>
      <c r="F52" s="87">
        <v>100</v>
      </c>
      <c r="G52" s="87">
        <v>100</v>
      </c>
      <c r="H52" s="87">
        <v>100</v>
      </c>
      <c r="I52" s="87">
        <v>100</v>
      </c>
      <c r="AA52" s="48"/>
      <c r="AB52" s="48"/>
      <c r="AC52" s="48"/>
    </row>
    <row r="53" spans="2:29" x14ac:dyDescent="0.25">
      <c r="B53" s="95"/>
      <c r="D53" s="30" t="s">
        <v>54</v>
      </c>
      <c r="E53" s="83">
        <v>100</v>
      </c>
      <c r="F53" s="76">
        <v>100</v>
      </c>
      <c r="G53" s="76">
        <v>100</v>
      </c>
      <c r="H53" s="76">
        <v>100</v>
      </c>
      <c r="I53" s="76">
        <v>100</v>
      </c>
      <c r="AA53" s="48"/>
      <c r="AB53" s="48"/>
      <c r="AC53" s="48"/>
    </row>
    <row r="54" spans="2:29" x14ac:dyDescent="0.25">
      <c r="B54" s="95"/>
      <c r="D54" s="30" t="s">
        <v>52</v>
      </c>
      <c r="E54" s="83">
        <v>100</v>
      </c>
      <c r="F54" s="76">
        <v>100</v>
      </c>
      <c r="G54" s="76">
        <v>99.314076271925998</v>
      </c>
      <c r="H54" s="76">
        <v>100</v>
      </c>
      <c r="I54" s="76">
        <v>100</v>
      </c>
      <c r="AA54" s="48"/>
      <c r="AB54" s="48"/>
      <c r="AC54" s="48"/>
    </row>
    <row r="55" spans="2:29" x14ac:dyDescent="0.25">
      <c r="B55" s="95"/>
      <c r="D55" s="30" t="s">
        <v>56</v>
      </c>
      <c r="E55" s="83">
        <v>100</v>
      </c>
      <c r="F55" s="76">
        <v>99.998839666549983</v>
      </c>
      <c r="G55" s="76">
        <v>100</v>
      </c>
      <c r="H55" s="76">
        <v>100</v>
      </c>
      <c r="I55" s="76">
        <v>100</v>
      </c>
      <c r="AA55" s="48"/>
      <c r="AB55" s="48"/>
      <c r="AC55" s="48"/>
    </row>
    <row r="56" spans="2:29" x14ac:dyDescent="0.25">
      <c r="B56" s="95"/>
      <c r="D56" s="30" t="s">
        <v>53</v>
      </c>
      <c r="E56" s="83">
        <v>100</v>
      </c>
      <c r="F56" s="76">
        <v>100</v>
      </c>
      <c r="G56" s="76">
        <v>99.690936534176672</v>
      </c>
      <c r="H56" s="76">
        <v>100</v>
      </c>
      <c r="I56" s="76">
        <v>100</v>
      </c>
      <c r="AA56" s="48"/>
      <c r="AB56" s="48"/>
      <c r="AC56" s="48"/>
    </row>
    <row r="57" spans="2:29" x14ac:dyDescent="0.25">
      <c r="B57" s="95"/>
      <c r="D57" s="30" t="s">
        <v>55</v>
      </c>
      <c r="E57" s="83">
        <v>100</v>
      </c>
      <c r="F57" s="76">
        <v>100</v>
      </c>
      <c r="G57" s="76">
        <v>99.5</v>
      </c>
      <c r="H57" s="76">
        <v>100</v>
      </c>
      <c r="I57" s="76">
        <v>94.3</v>
      </c>
      <c r="AA57" s="48"/>
      <c r="AB57" s="48"/>
      <c r="AC57" s="48"/>
    </row>
    <row r="58" spans="2:29" x14ac:dyDescent="0.25">
      <c r="B58" s="95"/>
      <c r="D58" s="30" t="s">
        <v>61</v>
      </c>
      <c r="E58" s="83">
        <v>100</v>
      </c>
      <c r="F58" s="76">
        <v>100</v>
      </c>
      <c r="G58" s="76">
        <v>100</v>
      </c>
      <c r="H58" s="76">
        <v>100</v>
      </c>
      <c r="I58" s="76">
        <v>100</v>
      </c>
      <c r="AA58" s="48"/>
      <c r="AB58" s="48"/>
      <c r="AC58" s="48"/>
    </row>
    <row r="59" spans="2:29" x14ac:dyDescent="0.25">
      <c r="B59" s="95"/>
      <c r="D59" s="30" t="s">
        <v>51</v>
      </c>
      <c r="E59" s="83">
        <v>88.6</v>
      </c>
      <c r="F59" s="76">
        <v>100</v>
      </c>
      <c r="G59" s="76">
        <v>100</v>
      </c>
      <c r="H59" s="76">
        <v>100</v>
      </c>
      <c r="I59" s="76">
        <v>100</v>
      </c>
      <c r="AA59" s="48"/>
      <c r="AB59" s="48"/>
      <c r="AC59" s="48"/>
    </row>
    <row r="60" spans="2:29" x14ac:dyDescent="0.25">
      <c r="B60" s="95"/>
      <c r="D60" s="30" t="s">
        <v>50</v>
      </c>
      <c r="E60" s="83">
        <v>100</v>
      </c>
      <c r="F60" s="76">
        <v>100</v>
      </c>
      <c r="G60" s="76">
        <v>100</v>
      </c>
      <c r="H60" s="76">
        <v>100</v>
      </c>
      <c r="I60" s="76">
        <v>100</v>
      </c>
      <c r="AA60" s="48"/>
      <c r="AB60" s="48"/>
      <c r="AC60" s="48"/>
    </row>
    <row r="61" spans="2:29" x14ac:dyDescent="0.25">
      <c r="B61" s="95"/>
      <c r="D61" s="30" t="s">
        <v>10</v>
      </c>
      <c r="E61" s="83">
        <v>100</v>
      </c>
      <c r="F61" s="76">
        <v>100</v>
      </c>
      <c r="G61" s="76">
        <v>99.43</v>
      </c>
      <c r="H61" s="76">
        <v>100</v>
      </c>
      <c r="I61" s="76">
        <v>100</v>
      </c>
      <c r="AA61" s="48"/>
      <c r="AB61" s="48"/>
      <c r="AC61" s="48"/>
    </row>
    <row r="62" spans="2:29" x14ac:dyDescent="0.25">
      <c r="B62" s="95"/>
      <c r="D62" s="30" t="s">
        <v>58</v>
      </c>
      <c r="E62" s="83">
        <v>100</v>
      </c>
      <c r="F62" s="76">
        <v>100</v>
      </c>
      <c r="G62" s="76">
        <v>100</v>
      </c>
      <c r="H62" s="76">
        <v>100</v>
      </c>
      <c r="I62" s="76">
        <v>100</v>
      </c>
      <c r="AA62" s="48"/>
      <c r="AB62" s="48"/>
      <c r="AC62" s="48"/>
    </row>
    <row r="63" spans="2:29" x14ac:dyDescent="0.25">
      <c r="B63" s="95"/>
      <c r="D63" s="30" t="s">
        <v>49</v>
      </c>
      <c r="E63" s="83">
        <v>100</v>
      </c>
      <c r="F63" s="76">
        <v>100</v>
      </c>
      <c r="G63" s="76">
        <v>100</v>
      </c>
      <c r="H63" s="76">
        <v>100</v>
      </c>
      <c r="I63" s="76">
        <v>100</v>
      </c>
      <c r="AA63" s="48"/>
      <c r="AB63" s="48"/>
      <c r="AC63" s="48"/>
    </row>
    <row r="64" spans="2:29" x14ac:dyDescent="0.25">
      <c r="B64" s="95"/>
      <c r="D64" s="30" t="s">
        <v>57</v>
      </c>
      <c r="E64" s="83">
        <v>100</v>
      </c>
      <c r="F64" s="76">
        <v>100</v>
      </c>
      <c r="G64" s="76">
        <v>100</v>
      </c>
      <c r="H64" s="76">
        <v>99.04</v>
      </c>
      <c r="I64" s="76">
        <v>100</v>
      </c>
      <c r="AA64" s="48"/>
      <c r="AB64" s="48"/>
      <c r="AC64" s="48"/>
    </row>
    <row r="65" spans="2:29" x14ac:dyDescent="0.25">
      <c r="B65" s="95"/>
      <c r="D65" s="30" t="s">
        <v>48</v>
      </c>
      <c r="E65" s="83">
        <v>100</v>
      </c>
      <c r="F65" s="76">
        <v>99.8</v>
      </c>
      <c r="G65" s="76">
        <v>100</v>
      </c>
      <c r="H65" s="76">
        <v>100</v>
      </c>
      <c r="I65" s="76">
        <v>100</v>
      </c>
      <c r="AA65" s="48"/>
      <c r="AB65" s="48"/>
      <c r="AC65" s="48"/>
    </row>
    <row r="66" spans="2:29" x14ac:dyDescent="0.25">
      <c r="B66" s="95"/>
      <c r="D66" s="30" t="s">
        <v>59</v>
      </c>
      <c r="E66" s="83">
        <v>100</v>
      </c>
      <c r="F66" s="76">
        <v>99.8</v>
      </c>
      <c r="G66" s="76">
        <v>100</v>
      </c>
      <c r="H66" s="76">
        <v>99.91</v>
      </c>
      <c r="I66" s="76">
        <v>100</v>
      </c>
      <c r="AA66" s="48"/>
      <c r="AB66" s="48"/>
      <c r="AC66" s="48"/>
    </row>
    <row r="67" spans="2:29" x14ac:dyDescent="0.25">
      <c r="B67" s="95"/>
      <c r="D67" s="30" t="s">
        <v>62</v>
      </c>
      <c r="E67" s="83">
        <v>100</v>
      </c>
      <c r="F67" s="76">
        <v>100</v>
      </c>
      <c r="G67" s="76">
        <v>100</v>
      </c>
      <c r="H67" s="76">
        <v>100</v>
      </c>
      <c r="I67" s="76">
        <v>100</v>
      </c>
      <c r="AA67" s="48"/>
      <c r="AB67" s="48"/>
      <c r="AC67" s="48"/>
    </row>
    <row r="68" spans="2:29" x14ac:dyDescent="0.25">
      <c r="B68" s="95"/>
      <c r="AA68" s="48"/>
      <c r="AB68" s="48"/>
      <c r="AC68" s="48"/>
    </row>
    <row r="69" spans="2:29" x14ac:dyDescent="0.25">
      <c r="B69" s="95"/>
      <c r="D69" s="45"/>
      <c r="AA69" s="48"/>
      <c r="AB69" s="48"/>
      <c r="AC69" s="48"/>
    </row>
    <row r="70" spans="2:29" ht="15" customHeight="1" x14ac:dyDescent="0.25">
      <c r="B70" s="128"/>
      <c r="D70" s="110" t="s">
        <v>131</v>
      </c>
      <c r="AA70" s="48"/>
      <c r="AB70" s="48"/>
      <c r="AC70" s="48"/>
    </row>
    <row r="71" spans="2:29" x14ac:dyDescent="0.25">
      <c r="B71" s="128"/>
      <c r="D71" s="32"/>
      <c r="AA71" s="48"/>
      <c r="AB71" s="48"/>
      <c r="AC71" s="48"/>
    </row>
    <row r="72" spans="2:29" x14ac:dyDescent="0.25">
      <c r="B72" s="97"/>
      <c r="D72" s="23" t="s">
        <v>0</v>
      </c>
      <c r="E72" s="49" t="str">
        <f>+'2. Victorian water industry'!$E$9</f>
        <v>2015-16</v>
      </c>
      <c r="F72" s="49" t="str">
        <f>+'2. Victorian water industry'!$F$9</f>
        <v>2016-17</v>
      </c>
      <c r="G72" s="49" t="str">
        <f>+'2. Victorian water industry'!$G$9</f>
        <v>2017-18</v>
      </c>
      <c r="H72" s="49" t="str">
        <f>+'2. Victorian water industry'!$H$9</f>
        <v>2018-19</v>
      </c>
      <c r="I72" s="49" t="str">
        <f>+'2. Victorian water industry'!$I$9</f>
        <v>2019-20</v>
      </c>
      <c r="J72" s="39"/>
      <c r="AA72" s="48"/>
      <c r="AB72" s="48"/>
      <c r="AC72" s="48"/>
    </row>
    <row r="73" spans="2:29" x14ac:dyDescent="0.25">
      <c r="B73" s="95"/>
      <c r="D73" s="30" t="s">
        <v>60</v>
      </c>
      <c r="E73" s="90">
        <v>100</v>
      </c>
      <c r="F73" s="87">
        <v>100</v>
      </c>
      <c r="G73" s="87">
        <v>100</v>
      </c>
      <c r="H73" s="87">
        <v>100</v>
      </c>
      <c r="I73" s="87">
        <v>100</v>
      </c>
      <c r="AA73" s="48"/>
      <c r="AB73" s="48"/>
      <c r="AC73" s="48"/>
    </row>
    <row r="74" spans="2:29" x14ac:dyDescent="0.25">
      <c r="B74" s="95"/>
      <c r="D74" s="30" t="s">
        <v>54</v>
      </c>
      <c r="E74" s="83">
        <v>100</v>
      </c>
      <c r="F74" s="76">
        <v>100</v>
      </c>
      <c r="G74" s="76">
        <v>100</v>
      </c>
      <c r="H74" s="76">
        <v>100</v>
      </c>
      <c r="I74" s="76">
        <v>100</v>
      </c>
      <c r="AA74" s="48"/>
      <c r="AB74" s="48"/>
      <c r="AC74" s="48"/>
    </row>
    <row r="75" spans="2:29" x14ac:dyDescent="0.25">
      <c r="B75" s="95"/>
      <c r="D75" s="30" t="s">
        <v>52</v>
      </c>
      <c r="E75" s="83">
        <v>100</v>
      </c>
      <c r="F75" s="76">
        <v>100</v>
      </c>
      <c r="G75" s="76">
        <v>100</v>
      </c>
      <c r="H75" s="76">
        <v>100</v>
      </c>
      <c r="I75" s="76">
        <v>100</v>
      </c>
      <c r="AA75" s="48"/>
      <c r="AB75" s="48"/>
      <c r="AC75" s="48"/>
    </row>
    <row r="76" spans="2:29" x14ac:dyDescent="0.25">
      <c r="B76" s="95"/>
      <c r="D76" s="30" t="s">
        <v>56</v>
      </c>
      <c r="E76" s="83">
        <v>100</v>
      </c>
      <c r="F76" s="76">
        <v>99.9</v>
      </c>
      <c r="G76" s="76">
        <v>100</v>
      </c>
      <c r="H76" s="76">
        <v>100</v>
      </c>
      <c r="I76" s="76">
        <v>100</v>
      </c>
      <c r="AA76" s="48"/>
      <c r="AB76" s="48"/>
      <c r="AC76" s="48"/>
    </row>
    <row r="77" spans="2:29" x14ac:dyDescent="0.25">
      <c r="B77" s="95"/>
      <c r="D77" s="30" t="s">
        <v>53</v>
      </c>
      <c r="E77" s="83">
        <v>100</v>
      </c>
      <c r="F77" s="76">
        <v>100</v>
      </c>
      <c r="G77" s="76">
        <v>100</v>
      </c>
      <c r="H77" s="76">
        <v>100</v>
      </c>
      <c r="I77" s="76">
        <v>100</v>
      </c>
      <c r="AA77" s="48"/>
      <c r="AB77" s="48"/>
      <c r="AC77" s="48"/>
    </row>
    <row r="78" spans="2:29" x14ac:dyDescent="0.25">
      <c r="B78" s="95"/>
      <c r="D78" s="30" t="s">
        <v>55</v>
      </c>
      <c r="E78" s="83">
        <v>100</v>
      </c>
      <c r="F78" s="76">
        <v>100</v>
      </c>
      <c r="G78" s="76">
        <v>100</v>
      </c>
      <c r="H78" s="76">
        <v>100</v>
      </c>
      <c r="I78" s="76">
        <v>100</v>
      </c>
      <c r="AA78" s="48"/>
      <c r="AB78" s="48"/>
      <c r="AC78" s="48"/>
    </row>
    <row r="79" spans="2:29" x14ac:dyDescent="0.25">
      <c r="B79" s="95"/>
      <c r="D79" s="30" t="s">
        <v>61</v>
      </c>
      <c r="E79" s="83">
        <v>100</v>
      </c>
      <c r="F79" s="76">
        <v>100</v>
      </c>
      <c r="G79" s="76">
        <v>100</v>
      </c>
      <c r="H79" s="76">
        <v>100</v>
      </c>
      <c r="I79" s="76">
        <v>100</v>
      </c>
      <c r="AA79" s="48"/>
      <c r="AB79" s="48"/>
      <c r="AC79" s="48"/>
    </row>
    <row r="80" spans="2:29" x14ac:dyDescent="0.25">
      <c r="B80" s="95"/>
      <c r="D80" s="30" t="s">
        <v>51</v>
      </c>
      <c r="E80" s="83">
        <v>100</v>
      </c>
      <c r="F80" s="76">
        <v>100</v>
      </c>
      <c r="G80" s="76">
        <v>100</v>
      </c>
      <c r="H80" s="76">
        <v>100</v>
      </c>
      <c r="I80" s="76">
        <v>92.5</v>
      </c>
      <c r="AA80" s="48"/>
      <c r="AB80" s="48"/>
      <c r="AC80" s="48"/>
    </row>
    <row r="81" spans="2:29" x14ac:dyDescent="0.25">
      <c r="B81" s="95"/>
      <c r="D81" s="30" t="s">
        <v>50</v>
      </c>
      <c r="E81" s="83">
        <v>100</v>
      </c>
      <c r="F81" s="76">
        <v>100</v>
      </c>
      <c r="G81" s="76">
        <v>100</v>
      </c>
      <c r="H81" s="76">
        <v>100</v>
      </c>
      <c r="I81" s="76">
        <v>100</v>
      </c>
      <c r="AA81" s="48"/>
      <c r="AB81" s="48"/>
      <c r="AC81" s="48"/>
    </row>
    <row r="82" spans="2:29" x14ac:dyDescent="0.25">
      <c r="B82" s="95"/>
      <c r="D82" s="30" t="s">
        <v>10</v>
      </c>
      <c r="E82" s="83">
        <v>100</v>
      </c>
      <c r="F82" s="76">
        <v>100</v>
      </c>
      <c r="G82" s="76">
        <v>100</v>
      </c>
      <c r="H82" s="76">
        <v>100</v>
      </c>
      <c r="I82" s="76">
        <v>100</v>
      </c>
      <c r="AA82" s="48"/>
      <c r="AB82" s="48"/>
      <c r="AC82" s="48"/>
    </row>
    <row r="83" spans="2:29" x14ac:dyDescent="0.25">
      <c r="B83" s="95"/>
      <c r="D83" s="30" t="s">
        <v>58</v>
      </c>
      <c r="E83" s="83">
        <v>100</v>
      </c>
      <c r="F83" s="76">
        <v>100</v>
      </c>
      <c r="G83" s="76">
        <v>100</v>
      </c>
      <c r="H83" s="76">
        <v>100</v>
      </c>
      <c r="I83" s="76">
        <v>100</v>
      </c>
      <c r="AA83" s="48"/>
      <c r="AB83" s="48"/>
      <c r="AC83" s="48"/>
    </row>
    <row r="84" spans="2:29" x14ac:dyDescent="0.25">
      <c r="B84" s="95"/>
      <c r="D84" s="30" t="s">
        <v>49</v>
      </c>
      <c r="E84" s="83">
        <v>100</v>
      </c>
      <c r="F84" s="76">
        <v>99.8</v>
      </c>
      <c r="G84" s="76">
        <v>100</v>
      </c>
      <c r="H84" s="76">
        <v>100</v>
      </c>
      <c r="I84" s="76">
        <v>100</v>
      </c>
    </row>
    <row r="85" spans="2:29" x14ac:dyDescent="0.25">
      <c r="B85" s="95"/>
      <c r="D85" s="30" t="s">
        <v>57</v>
      </c>
      <c r="E85" s="83">
        <v>100</v>
      </c>
      <c r="F85" s="76">
        <v>100</v>
      </c>
      <c r="G85" s="76">
        <v>100</v>
      </c>
      <c r="H85" s="76">
        <v>100</v>
      </c>
      <c r="I85" s="76">
        <v>100</v>
      </c>
    </row>
    <row r="86" spans="2:29" x14ac:dyDescent="0.25">
      <c r="B86" s="95"/>
      <c r="D86" s="30" t="s">
        <v>48</v>
      </c>
      <c r="E86" s="83">
        <v>100</v>
      </c>
      <c r="F86" s="76">
        <v>100</v>
      </c>
      <c r="G86" s="76">
        <v>100</v>
      </c>
      <c r="H86" s="76">
        <v>100</v>
      </c>
      <c r="I86" s="76">
        <v>100</v>
      </c>
    </row>
    <row r="87" spans="2:29" x14ac:dyDescent="0.25">
      <c r="B87" s="95"/>
      <c r="D87" s="30" t="s">
        <v>59</v>
      </c>
      <c r="E87" s="83">
        <v>100</v>
      </c>
      <c r="F87" s="76">
        <v>100</v>
      </c>
      <c r="G87" s="76">
        <v>100</v>
      </c>
      <c r="H87" s="76">
        <v>100</v>
      </c>
      <c r="I87" s="76">
        <v>100</v>
      </c>
    </row>
    <row r="88" spans="2:29" x14ac:dyDescent="0.25">
      <c r="B88" s="95"/>
      <c r="D88" s="30" t="s">
        <v>62</v>
      </c>
      <c r="E88" s="83">
        <v>100</v>
      </c>
      <c r="F88" s="76">
        <v>100</v>
      </c>
      <c r="G88" s="76">
        <v>100</v>
      </c>
      <c r="H88" s="76">
        <v>100</v>
      </c>
      <c r="I88" s="76">
        <v>100</v>
      </c>
    </row>
    <row r="89" spans="2:29" x14ac:dyDescent="0.25"/>
    <row r="90" spans="2:29" x14ac:dyDescent="0.25">
      <c r="D90" s="34"/>
      <c r="E90" s="34"/>
      <c r="F90" s="34"/>
      <c r="G90" s="34"/>
      <c r="H90" s="34"/>
    </row>
    <row r="91" spans="2:29" x14ac:dyDescent="0.25">
      <c r="D91" s="34"/>
      <c r="E91" s="34"/>
      <c r="F91" s="34"/>
      <c r="G91" s="34"/>
      <c r="H91" s="34"/>
      <c r="I91" s="34"/>
    </row>
    <row r="92" spans="2:29" x14ac:dyDescent="0.25">
      <c r="D92" s="34"/>
      <c r="E92" s="34"/>
      <c r="F92" s="34"/>
      <c r="G92" s="34"/>
      <c r="H92" s="34"/>
      <c r="I92" s="34"/>
    </row>
    <row r="93" spans="2:29" hidden="1" x14ac:dyDescent="0.25">
      <c r="D93" s="34"/>
      <c r="E93" s="34"/>
      <c r="F93" s="34"/>
      <c r="G93" s="34"/>
      <c r="H93" s="34"/>
      <c r="I93" s="34"/>
    </row>
    <row r="94" spans="2:29" hidden="1" x14ac:dyDescent="0.25">
      <c r="D94" s="34"/>
      <c r="E94" s="34"/>
      <c r="F94" s="34"/>
      <c r="G94" s="34"/>
      <c r="H94" s="34"/>
      <c r="I94" s="34"/>
    </row>
    <row r="95" spans="2:29" hidden="1" x14ac:dyDescent="0.25">
      <c r="D95" s="34"/>
      <c r="E95" s="34"/>
      <c r="F95" s="34"/>
      <c r="G95" s="34"/>
      <c r="H95" s="34"/>
      <c r="I95" s="34"/>
    </row>
    <row r="96" spans="2:29" hidden="1" x14ac:dyDescent="0.25">
      <c r="D96" s="34"/>
      <c r="E96" s="34"/>
      <c r="F96" s="34"/>
      <c r="G96" s="34"/>
      <c r="H96" s="34"/>
      <c r="I96" s="34"/>
    </row>
    <row r="97" spans="2:9" hidden="1" x14ac:dyDescent="0.25">
      <c r="D97" s="34"/>
      <c r="E97" s="34"/>
      <c r="F97" s="34"/>
      <c r="G97" s="34"/>
      <c r="H97" s="34"/>
      <c r="I97" s="34"/>
    </row>
    <row r="98" spans="2:9" hidden="1" x14ac:dyDescent="0.25">
      <c r="D98" s="34"/>
      <c r="E98" s="34"/>
      <c r="F98" s="34"/>
      <c r="G98" s="34"/>
      <c r="H98" s="34"/>
      <c r="I98" s="34"/>
    </row>
    <row r="99" spans="2:9" hidden="1" x14ac:dyDescent="0.25">
      <c r="D99" s="34"/>
      <c r="E99" s="34"/>
      <c r="F99" s="34"/>
      <c r="G99" s="34"/>
      <c r="H99" s="34"/>
      <c r="I99" s="34"/>
    </row>
    <row r="100" spans="2:9" hidden="1" x14ac:dyDescent="0.25">
      <c r="D100" s="34"/>
      <c r="E100" s="34"/>
      <c r="F100" s="34"/>
      <c r="G100" s="34"/>
      <c r="H100" s="34"/>
      <c r="I100" s="34"/>
    </row>
    <row r="101" spans="2:9" hidden="1" x14ac:dyDescent="0.25">
      <c r="D101" s="34"/>
      <c r="E101" s="34"/>
      <c r="F101" s="34"/>
      <c r="G101" s="34"/>
      <c r="H101" s="34"/>
      <c r="I101" s="34"/>
    </row>
    <row r="102" spans="2:9" hidden="1" x14ac:dyDescent="0.25">
      <c r="D102" s="34"/>
      <c r="E102" s="34"/>
      <c r="F102" s="34"/>
      <c r="G102" s="34"/>
      <c r="H102" s="34"/>
      <c r="I102" s="34"/>
    </row>
    <row r="103" spans="2:9" hidden="1" x14ac:dyDescent="0.25">
      <c r="D103" s="34"/>
      <c r="E103" s="34"/>
      <c r="F103" s="34"/>
      <c r="G103" s="34"/>
      <c r="H103" s="34"/>
      <c r="I103" s="34"/>
    </row>
    <row r="104" spans="2:9" hidden="1" x14ac:dyDescent="0.25">
      <c r="D104" s="34"/>
      <c r="E104" s="34"/>
      <c r="F104" s="34"/>
      <c r="G104" s="34"/>
      <c r="H104" s="34"/>
      <c r="I104" s="34"/>
    </row>
    <row r="105" spans="2:9" hidden="1" x14ac:dyDescent="0.25">
      <c r="D105" s="34"/>
      <c r="E105" s="34"/>
      <c r="F105" s="34"/>
      <c r="G105" s="34"/>
      <c r="H105" s="34"/>
      <c r="I105" s="34"/>
    </row>
    <row r="106" spans="2:9" hidden="1" x14ac:dyDescent="0.25">
      <c r="D106" s="34"/>
      <c r="E106" s="34"/>
      <c r="F106" s="34"/>
      <c r="G106" s="34"/>
      <c r="H106" s="34"/>
      <c r="I106" s="34"/>
    </row>
    <row r="107" spans="2:9" hidden="1" x14ac:dyDescent="0.25">
      <c r="D107" s="34"/>
      <c r="E107" s="34"/>
      <c r="F107" s="34"/>
      <c r="G107" s="34"/>
      <c r="H107" s="34"/>
      <c r="I107" s="34"/>
    </row>
    <row r="108" spans="2:9" hidden="1" x14ac:dyDescent="0.25"/>
    <row r="109" spans="2:9" hidden="1" x14ac:dyDescent="0.25">
      <c r="B109" s="33"/>
      <c r="D109" s="32"/>
    </row>
  </sheetData>
  <sortState xmlns:xlrd2="http://schemas.microsoft.com/office/spreadsheetml/2017/richdata2" ref="D10:I24">
    <sortCondition descending="1" ref="I10:I24"/>
  </sortState>
  <mergeCells count="3">
    <mergeCell ref="B70:B71"/>
    <mergeCell ref="B49:B50"/>
    <mergeCell ref="B28:B29"/>
  </mergeCells>
  <phoneticPr fontId="0" type="noConversion"/>
  <pageMargins left="0.11" right="0.1" top="0.14000000000000001" bottom="0.16" header="0.09" footer="0.12"/>
  <pageSetup paperSize="9" scale="83" fitToHeight="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8" tint="0.79998168889431442"/>
  </sheetPr>
  <dimension ref="A1:Z253"/>
  <sheetViews>
    <sheetView showGridLines="0" zoomScaleNormal="100" workbookViewId="0">
      <pane ySplit="5" topLeftCell="A6" activePane="bottomLeft" state="frozen"/>
      <selection pane="bottomLeft" activeCell="E10" sqref="E10:I26"/>
    </sheetView>
  </sheetViews>
  <sheetFormatPr defaultColWidth="0" defaultRowHeight="15" zeroHeight="1" x14ac:dyDescent="0.25"/>
  <cols>
    <col min="1" max="1" width="1.83203125" style="34" customWidth="1"/>
    <col min="2" max="2" width="10.6640625" style="65" customWidth="1"/>
    <col min="3" max="3" width="2.83203125" style="4" customWidth="1"/>
    <col min="4" max="4" width="17.6640625" style="51" customWidth="1"/>
    <col min="5" max="8" width="16.5" style="54" customWidth="1"/>
    <col min="9" max="9" width="15" style="54" customWidth="1"/>
    <col min="10" max="10" width="18.1640625" style="8" customWidth="1"/>
    <col min="11" max="11" width="20.6640625" style="8" customWidth="1"/>
    <col min="12" max="16" width="16.1640625" style="8" customWidth="1"/>
    <col min="17" max="17" width="9.33203125" style="8" customWidth="1"/>
    <col min="18" max="18" width="9.33203125" style="9" customWidth="1"/>
    <col min="19" max="26" width="9.33203125" style="8" hidden="1" customWidth="1"/>
    <col min="27" max="16384" width="9.33203125" style="8" hidden="1"/>
  </cols>
  <sheetData>
    <row r="1" spans="2:26" s="12" customFormat="1" ht="12.75" x14ac:dyDescent="0.2">
      <c r="B1" s="58"/>
      <c r="C1" s="13"/>
      <c r="D1" s="14"/>
      <c r="E1" s="15"/>
      <c r="F1" s="15"/>
      <c r="G1" s="15"/>
      <c r="H1" s="15"/>
      <c r="I1" s="15"/>
    </row>
    <row r="2" spans="2:26" s="12" customFormat="1" ht="16.5" customHeight="1" x14ac:dyDescent="0.2">
      <c r="B2" s="60"/>
      <c r="D2" s="21" t="s">
        <v>123</v>
      </c>
      <c r="E2" s="15"/>
      <c r="F2" s="15"/>
      <c r="G2" s="15"/>
      <c r="H2" s="15"/>
      <c r="I2" s="15"/>
    </row>
    <row r="3" spans="2:26" s="12" customFormat="1" ht="12" customHeight="1" x14ac:dyDescent="0.2">
      <c r="B3" s="60"/>
      <c r="D3" s="22" t="str">
        <f>'1. Introduction'!D3</f>
        <v>2019-20 Water Performance Report</v>
      </c>
      <c r="E3" s="15"/>
      <c r="F3" s="15"/>
      <c r="G3" s="15"/>
      <c r="H3" s="15"/>
      <c r="I3" s="15"/>
    </row>
    <row r="4" spans="2:26" s="12" customFormat="1" ht="11.25" customHeight="1" x14ac:dyDescent="0.2">
      <c r="B4" s="60"/>
      <c r="D4" s="22" t="s">
        <v>122</v>
      </c>
      <c r="E4" s="15"/>
      <c r="F4" s="15"/>
      <c r="G4" s="15"/>
      <c r="H4" s="15"/>
      <c r="I4" s="15"/>
    </row>
    <row r="5" spans="2:26" s="12" customFormat="1" ht="12.75" x14ac:dyDescent="0.2">
      <c r="B5" s="58"/>
      <c r="C5" s="13"/>
      <c r="D5" s="14"/>
      <c r="E5" s="15"/>
      <c r="F5" s="15"/>
      <c r="G5" s="15"/>
      <c r="H5" s="15"/>
      <c r="I5" s="15"/>
    </row>
    <row r="6" spans="2:26" ht="6.75" customHeight="1" x14ac:dyDescent="0.25">
      <c r="D6" s="3"/>
      <c r="E6" s="2"/>
      <c r="F6" s="2"/>
      <c r="G6" s="2"/>
      <c r="H6" s="2"/>
      <c r="I6" s="2"/>
      <c r="J6" s="1"/>
      <c r="K6" s="1"/>
      <c r="L6" s="1"/>
      <c r="M6" s="1"/>
      <c r="N6" s="1"/>
      <c r="O6" s="1"/>
      <c r="P6" s="1"/>
      <c r="Q6" s="1"/>
      <c r="S6" s="1"/>
      <c r="T6" s="1"/>
      <c r="U6" s="1"/>
      <c r="V6" s="1"/>
      <c r="W6" s="1"/>
      <c r="X6" s="1"/>
      <c r="Y6" s="1"/>
      <c r="Z6" s="1"/>
    </row>
    <row r="7" spans="2:26" x14ac:dyDescent="0.25">
      <c r="B7" s="100"/>
      <c r="D7" s="110" t="s">
        <v>110</v>
      </c>
      <c r="E7" s="2"/>
      <c r="F7" s="2"/>
      <c r="G7" s="2"/>
      <c r="H7" s="2"/>
      <c r="I7" s="2"/>
      <c r="J7" s="1"/>
      <c r="K7" s="1"/>
      <c r="L7" s="1"/>
      <c r="M7" s="1"/>
      <c r="N7" s="1"/>
      <c r="O7" s="1"/>
      <c r="P7" s="1"/>
      <c r="Q7" s="1"/>
      <c r="S7" s="1"/>
      <c r="T7" s="1"/>
      <c r="U7" s="1"/>
      <c r="V7" s="1"/>
      <c r="W7" s="1"/>
      <c r="X7" s="1"/>
      <c r="Y7" s="1"/>
      <c r="Z7" s="1"/>
    </row>
    <row r="8" spans="2:26" x14ac:dyDescent="0.25">
      <c r="B8" s="100"/>
      <c r="D8" s="6"/>
      <c r="E8" s="2"/>
      <c r="F8" s="2"/>
      <c r="G8" s="2"/>
      <c r="H8" s="2"/>
      <c r="I8" s="2"/>
      <c r="J8" s="1"/>
      <c r="K8" s="1"/>
      <c r="L8" s="1"/>
      <c r="M8" s="1"/>
      <c r="N8" s="1"/>
      <c r="O8" s="1"/>
      <c r="P8" s="1"/>
      <c r="Q8" s="1"/>
      <c r="S8" s="1"/>
      <c r="T8" s="1"/>
      <c r="U8" s="1"/>
      <c r="V8" s="1"/>
      <c r="W8" s="1"/>
      <c r="X8" s="1"/>
      <c r="Y8" s="1"/>
      <c r="Z8" s="1"/>
    </row>
    <row r="9" spans="2:26" x14ac:dyDescent="0.25">
      <c r="B9" s="100"/>
      <c r="D9" s="23" t="s">
        <v>0</v>
      </c>
      <c r="E9" s="49" t="str">
        <f>+'2. Victorian water industry'!$E$9</f>
        <v>2015-16</v>
      </c>
      <c r="F9" s="49" t="str">
        <f>+'2. Victorian water industry'!$F$9</f>
        <v>2016-17</v>
      </c>
      <c r="G9" s="49" t="str">
        <f>+'2. Victorian water industry'!$G$9</f>
        <v>2017-18</v>
      </c>
      <c r="H9" s="49" t="str">
        <f>+'2. Victorian water industry'!$H$9</f>
        <v>2018-19</v>
      </c>
      <c r="I9" s="49" t="str">
        <f>+'2. Victorian water industry'!$I$9</f>
        <v>2019-20</v>
      </c>
      <c r="J9" s="1"/>
      <c r="K9" s="1"/>
      <c r="L9" s="1"/>
      <c r="M9" s="1"/>
      <c r="N9" s="1"/>
      <c r="O9" s="1"/>
      <c r="P9" s="1"/>
      <c r="Q9" s="1"/>
      <c r="S9" s="1"/>
      <c r="T9" s="1"/>
      <c r="U9" s="1"/>
      <c r="V9" s="1"/>
      <c r="W9" s="1"/>
      <c r="X9" s="1"/>
      <c r="Y9" s="1"/>
      <c r="Z9" s="1"/>
    </row>
    <row r="10" spans="2:26" x14ac:dyDescent="0.25">
      <c r="B10" s="95"/>
      <c r="D10" s="30" t="s">
        <v>17</v>
      </c>
      <c r="E10" s="63">
        <v>42167</v>
      </c>
      <c r="F10" s="55">
        <v>38846</v>
      </c>
      <c r="G10" s="55">
        <v>47038</v>
      </c>
      <c r="H10" s="55">
        <v>48624</v>
      </c>
      <c r="I10" s="55">
        <v>36529.699999999997</v>
      </c>
      <c r="J10" s="1"/>
      <c r="K10" s="1"/>
      <c r="L10" s="1"/>
      <c r="M10" s="1"/>
      <c r="N10" s="1"/>
      <c r="O10" s="1"/>
      <c r="P10" s="1"/>
      <c r="Q10" s="1"/>
      <c r="S10" s="1"/>
      <c r="T10" s="1"/>
      <c r="U10" s="1"/>
      <c r="V10" s="1"/>
      <c r="W10" s="1"/>
      <c r="X10" s="1"/>
      <c r="Y10" s="1"/>
      <c r="Z10" s="1"/>
    </row>
    <row r="11" spans="2:26" x14ac:dyDescent="0.25">
      <c r="B11" s="95"/>
      <c r="D11" s="30" t="s">
        <v>50</v>
      </c>
      <c r="E11" s="63">
        <v>7194.0667000000003</v>
      </c>
      <c r="F11" s="55">
        <v>5698</v>
      </c>
      <c r="G11" s="55">
        <v>7753.7000000000007</v>
      </c>
      <c r="H11" s="55">
        <v>7821.29</v>
      </c>
      <c r="I11" s="55">
        <v>7401.4400000000005</v>
      </c>
      <c r="J11" s="1"/>
      <c r="K11" s="1"/>
      <c r="L11" s="1"/>
      <c r="M11" s="1"/>
      <c r="N11" s="1"/>
      <c r="O11" s="1"/>
      <c r="P11" s="1"/>
      <c r="Q11" s="1"/>
      <c r="S11" s="1"/>
      <c r="T11" s="1"/>
      <c r="U11" s="1"/>
      <c r="V11" s="1"/>
      <c r="W11" s="1"/>
      <c r="X11" s="1"/>
      <c r="Y11" s="1"/>
      <c r="Z11" s="1"/>
    </row>
    <row r="12" spans="2:26" x14ac:dyDescent="0.25">
      <c r="B12" s="95"/>
      <c r="D12" s="30" t="s">
        <v>56</v>
      </c>
      <c r="E12" s="64">
        <v>6182.8757362048236</v>
      </c>
      <c r="F12" s="56">
        <v>5538.1017607262229</v>
      </c>
      <c r="G12" s="56">
        <v>6070</v>
      </c>
      <c r="H12" s="56">
        <v>5997.7174423206716</v>
      </c>
      <c r="I12" s="56">
        <v>4683.0405669047668</v>
      </c>
      <c r="J12" s="1"/>
      <c r="K12" s="1"/>
      <c r="L12" s="1"/>
      <c r="M12" s="1"/>
      <c r="N12" s="1"/>
      <c r="O12" s="1"/>
      <c r="P12" s="1"/>
      <c r="Q12" s="1"/>
      <c r="S12" s="1"/>
      <c r="T12" s="1"/>
      <c r="U12" s="1"/>
      <c r="V12" s="1"/>
      <c r="W12" s="1"/>
      <c r="X12" s="1"/>
      <c r="Y12" s="1"/>
      <c r="Z12" s="1"/>
    </row>
    <row r="13" spans="2:26" x14ac:dyDescent="0.25">
      <c r="B13" s="95"/>
      <c r="D13" s="30" t="s">
        <v>59</v>
      </c>
      <c r="E13" s="64">
        <v>8955.76</v>
      </c>
      <c r="F13" s="56">
        <v>8814.7021600000007</v>
      </c>
      <c r="G13" s="56">
        <v>9176</v>
      </c>
      <c r="H13" s="56">
        <v>6793</v>
      </c>
      <c r="I13" s="56">
        <v>4429</v>
      </c>
      <c r="J13" s="1"/>
      <c r="K13" s="1"/>
      <c r="L13" s="1"/>
      <c r="M13" s="1"/>
      <c r="N13" s="1"/>
      <c r="O13" s="1"/>
      <c r="P13" s="1"/>
      <c r="Q13" s="1"/>
      <c r="S13" s="1"/>
      <c r="T13" s="1"/>
      <c r="U13" s="1"/>
      <c r="V13" s="1"/>
      <c r="W13" s="1"/>
      <c r="X13" s="1"/>
      <c r="Y13" s="1"/>
      <c r="Z13" s="1"/>
    </row>
    <row r="14" spans="2:26" x14ac:dyDescent="0.25">
      <c r="B14" s="95"/>
      <c r="D14" s="30" t="s">
        <v>52</v>
      </c>
      <c r="E14" s="109">
        <v>3905.7000000000007</v>
      </c>
      <c r="F14" s="56">
        <v>3551.2</v>
      </c>
      <c r="G14" s="56">
        <v>4018.7000000000003</v>
      </c>
      <c r="H14" s="94">
        <v>3720.7839999999997</v>
      </c>
      <c r="I14" s="56">
        <v>3666.0405000000005</v>
      </c>
      <c r="J14" s="1"/>
      <c r="K14" s="1"/>
      <c r="L14" s="1"/>
      <c r="M14" s="1"/>
      <c r="N14" s="1"/>
      <c r="O14" s="1"/>
      <c r="P14" s="1"/>
      <c r="Q14" s="1"/>
      <c r="S14" s="1"/>
      <c r="T14" s="1"/>
      <c r="U14" s="1"/>
      <c r="V14" s="1"/>
      <c r="W14" s="1"/>
      <c r="X14" s="1"/>
      <c r="Y14" s="1"/>
      <c r="Z14" s="1"/>
    </row>
    <row r="15" spans="2:26" x14ac:dyDescent="0.25">
      <c r="B15" s="95"/>
      <c r="D15" s="30" t="s">
        <v>54</v>
      </c>
      <c r="E15" s="64">
        <v>3967.8218623237844</v>
      </c>
      <c r="F15" s="56">
        <v>2825.7157726406854</v>
      </c>
      <c r="G15" s="56">
        <v>4562.51</v>
      </c>
      <c r="H15" s="56">
        <v>4785.75</v>
      </c>
      <c r="I15" s="56">
        <v>3472.8</v>
      </c>
      <c r="J15" s="1"/>
      <c r="K15" s="1"/>
      <c r="L15" s="1"/>
      <c r="M15" s="1"/>
      <c r="N15" s="1"/>
      <c r="O15" s="1"/>
      <c r="P15" s="1"/>
      <c r="Q15" s="1"/>
      <c r="S15" s="1"/>
      <c r="T15" s="1"/>
      <c r="U15" s="1"/>
      <c r="V15" s="1"/>
      <c r="W15" s="1"/>
      <c r="X15" s="1"/>
      <c r="Y15" s="1"/>
      <c r="Z15" s="1"/>
    </row>
    <row r="16" spans="2:26" x14ac:dyDescent="0.25">
      <c r="B16" s="95"/>
      <c r="D16" s="30" t="s">
        <v>58</v>
      </c>
      <c r="E16" s="64">
        <v>2790.5</v>
      </c>
      <c r="F16" s="56">
        <v>2622.5</v>
      </c>
      <c r="G16" s="56">
        <v>3159</v>
      </c>
      <c r="H16" s="56">
        <v>3110.337</v>
      </c>
      <c r="I16" s="56">
        <v>3227.7529999999997</v>
      </c>
      <c r="J16" s="1"/>
      <c r="K16" s="1"/>
      <c r="L16" s="1"/>
      <c r="M16" s="1"/>
      <c r="N16" s="1"/>
      <c r="O16" s="1"/>
      <c r="P16" s="1"/>
      <c r="Q16" s="1"/>
      <c r="S16" s="1"/>
      <c r="T16" s="1"/>
      <c r="U16" s="1"/>
      <c r="V16" s="1"/>
      <c r="W16" s="1"/>
      <c r="X16" s="1"/>
      <c r="Y16" s="1"/>
      <c r="Z16" s="1"/>
    </row>
    <row r="17" spans="2:26" x14ac:dyDescent="0.25">
      <c r="B17" s="95"/>
      <c r="D17" s="30" t="s">
        <v>55</v>
      </c>
      <c r="E17" s="64">
        <v>3443.6948999999995</v>
      </c>
      <c r="F17" s="56">
        <v>2334.6999999999998</v>
      </c>
      <c r="G17" s="56">
        <v>3960</v>
      </c>
      <c r="H17" s="56">
        <v>3261.4</v>
      </c>
      <c r="I17" s="56">
        <v>2562.6099599999998</v>
      </c>
      <c r="J17" s="1"/>
      <c r="K17" s="1"/>
      <c r="L17" s="1"/>
      <c r="M17" s="1"/>
      <c r="N17" s="1"/>
      <c r="O17" s="1"/>
      <c r="P17" s="1"/>
      <c r="Q17" s="1"/>
      <c r="S17" s="1"/>
      <c r="T17" s="1"/>
      <c r="U17" s="1"/>
      <c r="V17" s="1"/>
      <c r="W17" s="1"/>
      <c r="X17" s="1"/>
      <c r="Y17" s="1"/>
      <c r="Z17" s="1"/>
    </row>
    <row r="18" spans="2:26" x14ac:dyDescent="0.25">
      <c r="B18" s="95"/>
      <c r="D18" s="30" t="s">
        <v>10</v>
      </c>
      <c r="E18" s="64">
        <v>2108.1090000000004</v>
      </c>
      <c r="F18" s="56">
        <v>2207.8000000000002</v>
      </c>
      <c r="G18" s="56">
        <v>2147.2399999999998</v>
      </c>
      <c r="H18" s="56">
        <v>2568.62</v>
      </c>
      <c r="I18" s="56">
        <v>2509.3539999999994</v>
      </c>
      <c r="J18" s="1"/>
      <c r="K18" s="1"/>
      <c r="L18" s="1"/>
      <c r="M18" s="1"/>
      <c r="N18" s="1"/>
      <c r="O18" s="1"/>
      <c r="P18" s="1"/>
      <c r="Q18" s="1"/>
      <c r="S18" s="1"/>
      <c r="T18" s="1"/>
      <c r="U18" s="1"/>
      <c r="V18" s="1"/>
      <c r="W18" s="1"/>
      <c r="X18" s="1"/>
      <c r="Y18" s="1"/>
      <c r="Z18" s="1"/>
    </row>
    <row r="19" spans="2:26" x14ac:dyDescent="0.25">
      <c r="B19" s="95"/>
      <c r="D19" s="30" t="s">
        <v>49</v>
      </c>
      <c r="E19" s="64">
        <v>2590.3200000000006</v>
      </c>
      <c r="F19" s="56">
        <v>2391.08</v>
      </c>
      <c r="G19" s="56">
        <v>2925.9</v>
      </c>
      <c r="H19" s="56">
        <v>2810.58</v>
      </c>
      <c r="I19" s="56">
        <v>2487.7750000000001</v>
      </c>
      <c r="J19" s="1"/>
      <c r="K19" s="1"/>
      <c r="L19" s="1"/>
      <c r="M19" s="1"/>
      <c r="N19" s="1"/>
      <c r="O19" s="1"/>
      <c r="P19" s="1"/>
      <c r="Q19" s="1"/>
      <c r="S19" s="1"/>
      <c r="T19" s="1"/>
      <c r="U19" s="1"/>
      <c r="V19" s="1"/>
      <c r="W19" s="1"/>
      <c r="X19" s="1"/>
      <c r="Y19" s="1"/>
      <c r="Z19" s="1"/>
    </row>
    <row r="20" spans="2:26" x14ac:dyDescent="0.25">
      <c r="B20" s="95"/>
      <c r="D20" s="30" t="s">
        <v>61</v>
      </c>
      <c r="E20" s="64">
        <v>3171.9800000000005</v>
      </c>
      <c r="F20" s="56">
        <v>2932.7661239560439</v>
      </c>
      <c r="G20" s="56">
        <v>2773</v>
      </c>
      <c r="H20" s="56">
        <v>2496.2215549999996</v>
      </c>
      <c r="I20" s="56">
        <v>2437.5807500000001</v>
      </c>
      <c r="J20" s="1"/>
      <c r="K20" s="1"/>
      <c r="L20" s="1"/>
      <c r="M20" s="1"/>
      <c r="N20" s="1"/>
      <c r="O20" s="1"/>
      <c r="P20" s="1"/>
      <c r="Q20" s="1"/>
      <c r="S20" s="1"/>
      <c r="T20" s="1"/>
      <c r="U20" s="1"/>
      <c r="V20" s="1"/>
      <c r="W20" s="1"/>
      <c r="X20" s="1"/>
      <c r="Y20" s="1"/>
      <c r="Z20" s="1"/>
    </row>
    <row r="21" spans="2:26" x14ac:dyDescent="0.25">
      <c r="B21" s="95"/>
      <c r="D21" s="30" t="s">
        <v>60</v>
      </c>
      <c r="E21" s="64">
        <v>2285.23</v>
      </c>
      <c r="F21" s="56">
        <v>2131.7339999999999</v>
      </c>
      <c r="G21" s="56">
        <v>2350.41</v>
      </c>
      <c r="H21" s="56">
        <v>2232</v>
      </c>
      <c r="I21" s="56">
        <v>2183.46</v>
      </c>
      <c r="J21" s="1"/>
      <c r="K21" s="1"/>
      <c r="L21" s="1"/>
      <c r="M21" s="1"/>
      <c r="N21" s="1"/>
      <c r="O21" s="1"/>
      <c r="P21" s="1"/>
      <c r="Q21" s="1"/>
      <c r="S21" s="1"/>
      <c r="T21" s="1"/>
      <c r="U21" s="1"/>
      <c r="V21" s="1"/>
      <c r="W21" s="1"/>
      <c r="X21" s="1"/>
      <c r="Y21" s="1"/>
      <c r="Z21" s="1"/>
    </row>
    <row r="22" spans="2:26" x14ac:dyDescent="0.25">
      <c r="B22" s="95"/>
      <c r="D22" s="30" t="s">
        <v>51</v>
      </c>
      <c r="E22" s="64">
        <v>1957</v>
      </c>
      <c r="F22" s="56">
        <v>2168.0071450000005</v>
      </c>
      <c r="G22" s="56">
        <v>2291.096168</v>
      </c>
      <c r="H22" s="56">
        <v>2054.436322</v>
      </c>
      <c r="I22" s="56">
        <v>1968.8568700000001</v>
      </c>
      <c r="J22" s="1"/>
      <c r="K22" s="1"/>
      <c r="L22" s="1"/>
      <c r="M22" s="1"/>
      <c r="N22" s="1"/>
      <c r="O22" s="1"/>
      <c r="P22" s="1"/>
      <c r="Q22" s="1"/>
      <c r="S22" s="1"/>
      <c r="T22" s="1"/>
      <c r="U22" s="1"/>
      <c r="V22" s="1"/>
      <c r="W22" s="1"/>
      <c r="X22" s="1"/>
      <c r="Y22" s="1"/>
      <c r="Z22" s="1"/>
    </row>
    <row r="23" spans="2:26" x14ac:dyDescent="0.25">
      <c r="B23" s="95"/>
      <c r="D23" s="30" t="s">
        <v>48</v>
      </c>
      <c r="E23" s="64">
        <v>1727.6999999999998</v>
      </c>
      <c r="F23" s="56">
        <v>1656.001</v>
      </c>
      <c r="G23" s="56">
        <v>1788.1000000000001</v>
      </c>
      <c r="H23" s="56">
        <v>1915.3612099999998</v>
      </c>
      <c r="I23" s="56">
        <v>1773.0999999999997</v>
      </c>
      <c r="J23" s="1"/>
      <c r="K23" s="1"/>
      <c r="L23" s="1"/>
      <c r="M23" s="1"/>
      <c r="N23" s="1"/>
      <c r="O23" s="1"/>
      <c r="P23" s="1"/>
      <c r="Q23" s="1"/>
      <c r="S23" s="1"/>
      <c r="T23" s="1"/>
      <c r="U23" s="1"/>
      <c r="V23" s="1"/>
      <c r="W23" s="1"/>
      <c r="X23" s="1"/>
      <c r="Y23" s="1"/>
      <c r="Z23" s="1"/>
    </row>
    <row r="24" spans="2:26" x14ac:dyDescent="0.25">
      <c r="B24" s="95"/>
      <c r="D24" s="30" t="s">
        <v>53</v>
      </c>
      <c r="E24" s="64">
        <v>1897.6239999999998</v>
      </c>
      <c r="F24" s="56">
        <v>1103.9997999999998</v>
      </c>
      <c r="G24" s="56">
        <v>1593.0539999999999</v>
      </c>
      <c r="H24" s="56">
        <v>1680.2453959999998</v>
      </c>
      <c r="I24" s="56">
        <v>1625.6</v>
      </c>
      <c r="J24" s="1"/>
      <c r="K24" s="1"/>
      <c r="L24" s="1"/>
      <c r="M24" s="1"/>
      <c r="N24" s="1"/>
      <c r="O24" s="1"/>
      <c r="P24" s="1"/>
      <c r="Q24" s="1"/>
      <c r="S24" s="1"/>
      <c r="T24" s="1"/>
      <c r="U24" s="1"/>
      <c r="V24" s="1"/>
      <c r="W24" s="1"/>
      <c r="X24" s="1"/>
      <c r="Y24" s="1"/>
      <c r="Z24" s="1"/>
    </row>
    <row r="25" spans="2:26" x14ac:dyDescent="0.25">
      <c r="B25" s="95"/>
      <c r="D25" s="30" t="s">
        <v>62</v>
      </c>
      <c r="E25" s="64">
        <v>295</v>
      </c>
      <c r="F25" s="56">
        <v>287.73400000000004</v>
      </c>
      <c r="G25" s="56">
        <v>328.85199999999998</v>
      </c>
      <c r="H25" s="56">
        <v>340.43499999999995</v>
      </c>
      <c r="I25" s="56">
        <v>236.88600000000002</v>
      </c>
      <c r="J25" s="1"/>
      <c r="K25" s="1"/>
      <c r="L25" s="1"/>
      <c r="M25" s="1"/>
      <c r="N25" s="1"/>
      <c r="O25" s="1"/>
      <c r="P25" s="1"/>
      <c r="Q25" s="1"/>
      <c r="S25" s="1"/>
      <c r="T25" s="1"/>
      <c r="U25" s="1"/>
      <c r="V25" s="1"/>
      <c r="W25" s="1"/>
      <c r="X25" s="1"/>
      <c r="Y25" s="1"/>
      <c r="Z25" s="1"/>
    </row>
    <row r="26" spans="2:26" x14ac:dyDescent="0.25">
      <c r="B26" s="95"/>
      <c r="D26" s="30" t="s">
        <v>57</v>
      </c>
      <c r="E26" s="64">
        <v>220.76199999999997</v>
      </c>
      <c r="F26" s="56">
        <v>136.1</v>
      </c>
      <c r="G26" s="56">
        <v>123.3</v>
      </c>
      <c r="H26" s="56">
        <v>123.99999999999999</v>
      </c>
      <c r="I26" s="56">
        <v>121.96000000000001</v>
      </c>
      <c r="J26" s="1"/>
      <c r="K26" s="1"/>
      <c r="L26" s="1"/>
      <c r="M26" s="1"/>
      <c r="N26" s="1"/>
      <c r="O26" s="1"/>
      <c r="P26" s="1"/>
      <c r="Q26" s="1"/>
      <c r="S26" s="1"/>
      <c r="T26" s="1"/>
      <c r="U26" s="1"/>
      <c r="V26" s="1"/>
      <c r="W26" s="1"/>
      <c r="X26" s="1"/>
      <c r="Y26" s="1"/>
      <c r="Z26" s="1"/>
    </row>
    <row r="27" spans="2:26" x14ac:dyDescent="0.25">
      <c r="B27" s="95"/>
      <c r="D27" s="3"/>
      <c r="E27" s="2"/>
      <c r="F27" s="2"/>
      <c r="G27" s="2"/>
      <c r="H27" s="2"/>
      <c r="I27" s="2"/>
      <c r="J27" s="34"/>
      <c r="K27" s="1"/>
      <c r="L27" s="1"/>
      <c r="M27" s="1"/>
      <c r="N27" s="1"/>
      <c r="O27" s="1"/>
      <c r="P27" s="1"/>
      <c r="Q27" s="1"/>
      <c r="S27" s="1"/>
      <c r="T27" s="1"/>
      <c r="U27" s="1"/>
      <c r="V27" s="1"/>
      <c r="W27" s="1"/>
      <c r="X27" s="1"/>
      <c r="Y27" s="1"/>
      <c r="Z27" s="1"/>
    </row>
    <row r="28" spans="2:26" x14ac:dyDescent="0.25">
      <c r="B28" s="95"/>
      <c r="E28" s="125"/>
      <c r="F28" s="125"/>
      <c r="G28" s="2"/>
      <c r="H28" s="2"/>
      <c r="I28" s="2"/>
      <c r="J28" s="2"/>
      <c r="K28" s="1"/>
      <c r="L28" s="1"/>
      <c r="M28" s="1"/>
      <c r="N28" s="1"/>
      <c r="O28" s="1"/>
      <c r="P28" s="1"/>
      <c r="Q28" s="1"/>
      <c r="S28" s="1"/>
      <c r="T28" s="1"/>
      <c r="U28" s="1"/>
      <c r="V28" s="1"/>
      <c r="W28" s="1"/>
      <c r="X28" s="1"/>
      <c r="Y28" s="1"/>
      <c r="Z28" s="1"/>
    </row>
    <row r="29" spans="2:26" x14ac:dyDescent="0.25">
      <c r="B29" s="96"/>
      <c r="D29" s="110" t="s">
        <v>94</v>
      </c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1"/>
      <c r="S29" s="1"/>
      <c r="T29" s="1"/>
      <c r="U29" s="1"/>
      <c r="V29" s="1"/>
      <c r="W29" s="1"/>
      <c r="X29" s="1"/>
      <c r="Y29" s="1"/>
      <c r="Z29" s="1"/>
    </row>
    <row r="30" spans="2:26" x14ac:dyDescent="0.25">
      <c r="B30" s="96"/>
      <c r="D30" s="6"/>
      <c r="E30" s="2"/>
      <c r="F30" s="2"/>
      <c r="G30" s="2"/>
      <c r="H30" s="2"/>
      <c r="I30" s="2"/>
      <c r="J30" s="1"/>
      <c r="K30" s="1"/>
      <c r="L30" s="1"/>
      <c r="M30" s="1"/>
      <c r="N30" s="1"/>
      <c r="O30" s="1"/>
      <c r="P30" s="1"/>
      <c r="Q30" s="1"/>
      <c r="S30" s="1"/>
      <c r="T30" s="1"/>
      <c r="U30" s="1"/>
      <c r="V30" s="1"/>
      <c r="W30" s="1"/>
      <c r="X30" s="1"/>
      <c r="Y30" s="1"/>
      <c r="Z30" s="1"/>
    </row>
    <row r="31" spans="2:26" x14ac:dyDescent="0.25">
      <c r="B31" s="96"/>
      <c r="D31" s="23" t="s">
        <v>0</v>
      </c>
      <c r="E31" s="49" t="str">
        <f>+'2. Victorian water industry'!$E$9</f>
        <v>2015-16</v>
      </c>
      <c r="F31" s="49" t="str">
        <f>+'2. Victorian water industry'!$F$9</f>
        <v>2016-17</v>
      </c>
      <c r="G31" s="49" t="str">
        <f>+'2. Victorian water industry'!$G$9</f>
        <v>2017-18</v>
      </c>
      <c r="H31" s="49" t="str">
        <f>+'2. Victorian water industry'!$H$9</f>
        <v>2018-19</v>
      </c>
      <c r="I31" s="49" t="str">
        <f>+'2. Victorian water industry'!$I$9</f>
        <v>2019-20</v>
      </c>
      <c r="J31" s="1"/>
      <c r="K31" s="1"/>
      <c r="L31" s="1"/>
      <c r="M31" s="1"/>
      <c r="N31" s="1"/>
      <c r="O31" s="1"/>
      <c r="P31" s="1"/>
      <c r="Q31" s="1"/>
      <c r="S31" s="1"/>
      <c r="T31" s="1"/>
      <c r="U31" s="1"/>
      <c r="V31" s="1"/>
      <c r="W31" s="1"/>
      <c r="X31" s="1"/>
      <c r="Y31" s="1"/>
      <c r="Z31" s="1"/>
    </row>
    <row r="32" spans="2:26" x14ac:dyDescent="0.25">
      <c r="B32" s="95"/>
      <c r="D32" s="30" t="str">
        <f ca="1">'[1]Chapter 7'!S36</f>
        <v>GWMWater</v>
      </c>
      <c r="E32" s="63">
        <v>101.54667630057806</v>
      </c>
      <c r="F32" s="55">
        <v>59.538758004194939</v>
      </c>
      <c r="G32" s="55">
        <v>63.648747979796823</v>
      </c>
      <c r="H32" s="55">
        <v>76.376949095290627</v>
      </c>
      <c r="I32" s="55">
        <v>102.33148668252647</v>
      </c>
      <c r="J32" s="1"/>
      <c r="K32" s="1"/>
      <c r="L32" s="1"/>
      <c r="M32" s="1"/>
      <c r="N32" s="1"/>
      <c r="O32" s="1"/>
      <c r="P32" s="1"/>
      <c r="Q32" s="1"/>
      <c r="S32" s="1"/>
      <c r="T32" s="1"/>
      <c r="U32" s="1"/>
      <c r="V32" s="1"/>
      <c r="W32" s="1"/>
      <c r="X32" s="1"/>
      <c r="Y32" s="1"/>
      <c r="Z32" s="1"/>
    </row>
    <row r="33" spans="2:26" x14ac:dyDescent="0.25">
      <c r="B33" s="95"/>
      <c r="D33" s="30" t="str">
        <f ca="1">'[1]Chapter 7'!S37</f>
        <v xml:space="preserve">East Gippsland </v>
      </c>
      <c r="E33" s="64">
        <v>97.824833231046327</v>
      </c>
      <c r="F33" s="56">
        <v>95.407827179062735</v>
      </c>
      <c r="G33" s="56">
        <v>100</v>
      </c>
      <c r="H33" s="56">
        <v>100</v>
      </c>
      <c r="I33" s="56">
        <v>100</v>
      </c>
      <c r="J33" s="1"/>
      <c r="K33" s="1"/>
      <c r="L33" s="1"/>
      <c r="M33" s="1"/>
      <c r="N33" s="1"/>
      <c r="O33" s="1"/>
      <c r="P33" s="1"/>
      <c r="Q33" s="1"/>
      <c r="S33" s="1"/>
      <c r="T33" s="1"/>
      <c r="U33" s="1"/>
      <c r="V33" s="1"/>
      <c r="W33" s="1"/>
      <c r="X33" s="1"/>
      <c r="Y33" s="1"/>
      <c r="Z33" s="1"/>
    </row>
    <row r="34" spans="2:26" x14ac:dyDescent="0.25">
      <c r="B34" s="95"/>
      <c r="D34" s="30" t="str">
        <f ca="1">'[1]Chapter 7'!S38</f>
        <v xml:space="preserve">Goulburn Valley </v>
      </c>
      <c r="E34" s="64">
        <v>89.490532781811055</v>
      </c>
      <c r="F34" s="56">
        <v>71.84031227463224</v>
      </c>
      <c r="G34" s="56">
        <v>84.117148021098458</v>
      </c>
      <c r="H34" s="56">
        <v>96.817075616271495</v>
      </c>
      <c r="I34" s="56">
        <v>87.650442252557085</v>
      </c>
      <c r="J34" s="1"/>
      <c r="K34" s="1"/>
      <c r="L34" s="1"/>
      <c r="M34" s="1"/>
      <c r="N34" s="1"/>
      <c r="O34" s="1"/>
      <c r="P34" s="1"/>
      <c r="Q34" s="1"/>
      <c r="S34" s="1"/>
      <c r="T34" s="1"/>
      <c r="U34" s="1"/>
      <c r="V34" s="1"/>
      <c r="W34" s="1"/>
      <c r="X34" s="1"/>
      <c r="Y34" s="1"/>
      <c r="Z34" s="1"/>
    </row>
    <row r="35" spans="2:26" x14ac:dyDescent="0.25">
      <c r="B35" s="95"/>
      <c r="D35" s="30" t="str">
        <f ca="1">'[1]Chapter 7'!S39</f>
        <v xml:space="preserve">Lower Murray </v>
      </c>
      <c r="E35" s="109">
        <v>48.91580626500955</v>
      </c>
      <c r="F35" s="56">
        <v>43.259073436009224</v>
      </c>
      <c r="G35" s="56">
        <v>52.815576833372624</v>
      </c>
      <c r="H35" s="94">
        <v>53.817803734412486</v>
      </c>
      <c r="I35" s="56">
        <v>56.287638021044607</v>
      </c>
      <c r="J35" s="1"/>
      <c r="K35" s="1"/>
      <c r="L35" s="1"/>
      <c r="M35" s="1"/>
      <c r="N35" s="1"/>
      <c r="O35" s="1"/>
      <c r="P35" s="1"/>
      <c r="Q35" s="1"/>
      <c r="S35" s="1"/>
      <c r="T35" s="1"/>
      <c r="U35" s="1"/>
      <c r="V35" s="1"/>
      <c r="W35" s="1"/>
      <c r="X35" s="1"/>
      <c r="Y35" s="1"/>
      <c r="Z35" s="1"/>
    </row>
    <row r="36" spans="2:26" x14ac:dyDescent="0.25">
      <c r="B36" s="95"/>
      <c r="D36" s="30" t="str">
        <f ca="1">'[1]Chapter 7'!S40</f>
        <v xml:space="preserve">Western </v>
      </c>
      <c r="E36" s="64">
        <v>82.559927843860564</v>
      </c>
      <c r="F36" s="56">
        <v>72.455075266886155</v>
      </c>
      <c r="G36" s="56">
        <v>79.226385771023999</v>
      </c>
      <c r="H36" s="56">
        <v>75.060773480662974</v>
      </c>
      <c r="I36" s="56">
        <v>51.084198385236448</v>
      </c>
      <c r="J36" s="1"/>
      <c r="K36" s="1"/>
      <c r="L36" s="1"/>
      <c r="M36" s="1"/>
      <c r="N36" s="1"/>
      <c r="O36" s="1"/>
      <c r="P36" s="1"/>
      <c r="Q36" s="1"/>
      <c r="S36" s="1"/>
      <c r="T36" s="1"/>
      <c r="U36" s="1"/>
      <c r="V36" s="1"/>
      <c r="W36" s="1"/>
      <c r="X36" s="1"/>
      <c r="Y36" s="1"/>
      <c r="Z36" s="1"/>
    </row>
    <row r="37" spans="2:26" x14ac:dyDescent="0.25">
      <c r="B37" s="95"/>
      <c r="D37" s="30" t="str">
        <f ca="1">'[1]Chapter 7'!S41</f>
        <v xml:space="preserve">City West </v>
      </c>
      <c r="E37" s="64">
        <v>42.86737961293808</v>
      </c>
      <c r="F37" s="56">
        <v>38.94058882886727</v>
      </c>
      <c r="G37" s="56">
        <v>43.564027950252992</v>
      </c>
      <c r="H37" s="56">
        <v>40.373344909919687</v>
      </c>
      <c r="I37" s="56">
        <v>37.753524706663491</v>
      </c>
      <c r="J37" s="1"/>
      <c r="K37" s="1"/>
      <c r="L37" s="1"/>
      <c r="M37" s="1"/>
      <c r="N37" s="1"/>
      <c r="O37" s="1"/>
      <c r="P37" s="1"/>
      <c r="Q37" s="1"/>
      <c r="S37" s="1"/>
      <c r="T37" s="1"/>
      <c r="U37" s="1"/>
      <c r="V37" s="1"/>
      <c r="W37" s="1"/>
      <c r="X37" s="1"/>
      <c r="Y37" s="1"/>
      <c r="Z37" s="1"/>
    </row>
    <row r="38" spans="2:26" x14ac:dyDescent="0.25">
      <c r="B38" s="95"/>
      <c r="D38" s="30" t="str">
        <f ca="1">'[1]Chapter 7'!S42</f>
        <v xml:space="preserve">Yarra Valley </v>
      </c>
      <c r="E38" s="64">
        <v>30.33671210532448</v>
      </c>
      <c r="F38" s="56">
        <v>27.344899012066193</v>
      </c>
      <c r="G38" s="56">
        <v>33.245367306419595</v>
      </c>
      <c r="H38" s="56">
        <v>33.606904236141936</v>
      </c>
      <c r="I38" s="56">
        <v>31.588232040142977</v>
      </c>
      <c r="J38" s="1"/>
      <c r="K38" s="1"/>
      <c r="L38" s="1"/>
      <c r="M38" s="1"/>
      <c r="N38" s="1"/>
      <c r="O38" s="1"/>
      <c r="P38" s="1"/>
      <c r="Q38" s="1"/>
      <c r="S38" s="1"/>
      <c r="T38" s="1"/>
      <c r="U38" s="1"/>
      <c r="V38" s="1"/>
      <c r="W38" s="1"/>
      <c r="X38" s="1"/>
      <c r="Y38" s="1"/>
      <c r="Z38" s="1"/>
    </row>
    <row r="39" spans="2:26" x14ac:dyDescent="0.25">
      <c r="B39" s="95"/>
      <c r="D39" s="30" t="str">
        <f ca="1">'[1]Chapter 7'!S43</f>
        <v xml:space="preserve">North East </v>
      </c>
      <c r="E39" s="64">
        <v>31.749448130384643</v>
      </c>
      <c r="F39" s="56">
        <v>26.643311370886774</v>
      </c>
      <c r="G39" s="56">
        <v>34.701845688925154</v>
      </c>
      <c r="H39" s="56">
        <v>35.332763432479318</v>
      </c>
      <c r="I39" s="56">
        <v>30.741344904723491</v>
      </c>
      <c r="J39" s="1"/>
      <c r="K39" s="1"/>
      <c r="L39" s="1"/>
      <c r="M39" s="1"/>
      <c r="N39" s="1"/>
      <c r="O39" s="1"/>
      <c r="P39" s="1"/>
      <c r="Q39" s="1"/>
      <c r="S39" s="1"/>
      <c r="T39" s="1"/>
      <c r="U39" s="1"/>
      <c r="V39" s="1"/>
      <c r="W39" s="1"/>
      <c r="X39" s="1"/>
      <c r="Y39" s="1"/>
      <c r="Z39" s="1"/>
    </row>
    <row r="40" spans="2:26" x14ac:dyDescent="0.25">
      <c r="B40" s="95"/>
      <c r="D40" s="30" t="str">
        <f ca="1">'[1]Chapter 7'!S44</f>
        <v xml:space="preserve">Coliban </v>
      </c>
      <c r="E40" s="64">
        <v>39.833499772841023</v>
      </c>
      <c r="F40" s="56">
        <v>24.891332971554132</v>
      </c>
      <c r="G40" s="56">
        <v>39.281817280031746</v>
      </c>
      <c r="H40" s="56">
        <v>36.810799218952809</v>
      </c>
      <c r="I40" s="56">
        <v>27.269235006309479</v>
      </c>
      <c r="J40" s="1"/>
      <c r="K40" s="1"/>
      <c r="L40" s="1"/>
      <c r="M40" s="1"/>
      <c r="N40" s="1"/>
      <c r="O40" s="1"/>
      <c r="P40" s="1"/>
      <c r="Q40" s="1"/>
      <c r="S40" s="1"/>
      <c r="T40" s="1"/>
      <c r="U40" s="1"/>
      <c r="V40" s="1"/>
      <c r="W40" s="1"/>
      <c r="X40" s="1"/>
      <c r="Y40" s="1"/>
      <c r="Z40" s="1"/>
    </row>
    <row r="41" spans="2:26" x14ac:dyDescent="0.25">
      <c r="B41" s="95"/>
      <c r="D41" s="30" t="str">
        <f ca="1">'[1]Chapter 7'!S45</f>
        <v xml:space="preserve">South East </v>
      </c>
      <c r="E41" s="64">
        <v>31.805357429756224</v>
      </c>
      <c r="F41" s="56">
        <v>18.302194676506531</v>
      </c>
      <c r="G41" s="56">
        <v>33.683841389137029</v>
      </c>
      <c r="H41" s="56">
        <v>34.743295631089111</v>
      </c>
      <c r="I41" s="56">
        <v>22.613202755674788</v>
      </c>
      <c r="J41" s="1"/>
      <c r="K41" s="1"/>
      <c r="L41" s="1"/>
      <c r="M41" s="1"/>
      <c r="N41" s="1"/>
      <c r="O41" s="1"/>
      <c r="P41" s="1"/>
      <c r="Q41" s="1"/>
      <c r="S41" s="1"/>
      <c r="T41" s="1"/>
      <c r="U41" s="1"/>
      <c r="V41" s="1"/>
      <c r="W41" s="1"/>
      <c r="X41" s="1"/>
      <c r="Y41" s="1"/>
      <c r="Z41" s="1"/>
    </row>
    <row r="42" spans="2:26" x14ac:dyDescent="0.25">
      <c r="B42" s="95"/>
      <c r="D42" s="30" t="str">
        <f ca="1">'[1]Chapter 7'!S46</f>
        <v xml:space="preserve">Wannon </v>
      </c>
      <c r="E42" s="64">
        <v>19.345844624101403</v>
      </c>
      <c r="F42" s="56">
        <v>14.73362799978398</v>
      </c>
      <c r="G42" s="56">
        <v>17.677182090496576</v>
      </c>
      <c r="H42" s="56">
        <v>18.677713603306167</v>
      </c>
      <c r="I42" s="56">
        <v>17.807214879685048</v>
      </c>
      <c r="J42" s="1"/>
      <c r="K42" s="1"/>
      <c r="L42" s="1"/>
      <c r="M42" s="1"/>
      <c r="N42" s="1"/>
      <c r="O42" s="1"/>
      <c r="P42" s="1"/>
      <c r="Q42" s="1"/>
      <c r="S42" s="1"/>
      <c r="T42" s="1"/>
      <c r="U42" s="1"/>
      <c r="V42" s="1"/>
      <c r="W42" s="1"/>
      <c r="X42" s="1"/>
      <c r="Y42" s="1"/>
      <c r="Z42" s="1"/>
    </row>
    <row r="43" spans="2:26" x14ac:dyDescent="0.25">
      <c r="B43" s="95"/>
      <c r="D43" s="30" t="str">
        <f ca="1">'[1]Chapter 7'!S47</f>
        <v xml:space="preserve">Barwon </v>
      </c>
      <c r="E43" s="64">
        <v>23.363827906398686</v>
      </c>
      <c r="F43" s="56">
        <v>20.722134834522983</v>
      </c>
      <c r="G43" s="56">
        <v>20.92093472116909</v>
      </c>
      <c r="H43" s="56">
        <v>21.092984779344011</v>
      </c>
      <c r="I43" s="56">
        <v>15.201513158817988</v>
      </c>
      <c r="J43" s="1"/>
      <c r="K43" s="1"/>
      <c r="L43" s="1"/>
      <c r="M43" s="1"/>
      <c r="N43" s="1"/>
      <c r="O43" s="1"/>
      <c r="P43" s="1"/>
      <c r="Q43" s="1"/>
      <c r="S43" s="1"/>
      <c r="T43" s="1"/>
      <c r="U43" s="1"/>
      <c r="V43" s="1"/>
      <c r="W43" s="1"/>
      <c r="X43" s="1"/>
      <c r="Y43" s="1"/>
      <c r="Z43" s="1"/>
    </row>
    <row r="44" spans="2:26" x14ac:dyDescent="0.25">
      <c r="B44" s="95"/>
      <c r="D44" s="30" t="str">
        <f ca="1">'[1]Chapter 7'!S48</f>
        <v xml:space="preserve">Westernport </v>
      </c>
      <c r="E44" s="64">
        <v>22.160240322172331</v>
      </c>
      <c r="F44" s="56">
        <v>19.71747788641553</v>
      </c>
      <c r="G44" s="56">
        <v>21.397237277879348</v>
      </c>
      <c r="H44" s="56">
        <v>23.64044934457273</v>
      </c>
      <c r="I44" s="56">
        <v>14.026201948981635</v>
      </c>
      <c r="J44" s="1"/>
      <c r="K44" s="1"/>
      <c r="L44" s="1"/>
      <c r="M44" s="1"/>
      <c r="N44" s="1"/>
      <c r="O44" s="1"/>
      <c r="P44" s="1"/>
      <c r="Q44" s="1"/>
      <c r="S44" s="1"/>
      <c r="T44" s="1"/>
      <c r="U44" s="1"/>
      <c r="V44" s="1"/>
      <c r="W44" s="1"/>
      <c r="X44" s="1"/>
      <c r="Y44" s="1"/>
      <c r="Z44" s="1"/>
    </row>
    <row r="45" spans="2:26" x14ac:dyDescent="0.25">
      <c r="B45" s="95"/>
      <c r="D45" s="30" t="str">
        <f ca="1">'[1]Chapter 7'!S49</f>
        <v xml:space="preserve">Central Highlands </v>
      </c>
      <c r="E45" s="64">
        <v>18.781306937168434</v>
      </c>
      <c r="F45" s="56">
        <v>8.6092953518187603</v>
      </c>
      <c r="G45" s="56">
        <v>14.438658401351184</v>
      </c>
      <c r="H45" s="56">
        <v>15.067174419081484</v>
      </c>
      <c r="I45" s="56">
        <v>13.433600528881909</v>
      </c>
      <c r="J45" s="1"/>
      <c r="K45" s="1"/>
      <c r="L45" s="1"/>
      <c r="M45" s="1"/>
      <c r="N45" s="1"/>
      <c r="O45" s="1"/>
      <c r="P45" s="1"/>
      <c r="Q45" s="1"/>
      <c r="S45" s="1"/>
      <c r="T45" s="1"/>
      <c r="U45" s="1"/>
      <c r="V45" s="1"/>
      <c r="W45" s="1"/>
      <c r="X45" s="1"/>
      <c r="Y45" s="1"/>
      <c r="Z45" s="1"/>
    </row>
    <row r="46" spans="2:26" x14ac:dyDescent="0.25">
      <c r="B46" s="95"/>
      <c r="D46" s="30" t="str">
        <f ca="1">'[1]Chapter 7'!S50</f>
        <v>Melbourne Water</v>
      </c>
      <c r="E46" s="64">
        <v>14.120195962213986</v>
      </c>
      <c r="F46" s="56">
        <v>11.86764306030361</v>
      </c>
      <c r="G46" s="56">
        <v>15.050233570103028</v>
      </c>
      <c r="H46" s="56">
        <v>15.915734070027396</v>
      </c>
      <c r="I46" s="56">
        <v>10.625832649760603</v>
      </c>
      <c r="J46" s="1"/>
      <c r="K46" s="1"/>
      <c r="L46" s="1"/>
      <c r="M46" s="1"/>
      <c r="N46" s="1"/>
      <c r="O46" s="1"/>
      <c r="P46" s="1"/>
      <c r="Q46" s="1"/>
      <c r="S46" s="1"/>
      <c r="T46" s="1"/>
      <c r="U46" s="1"/>
      <c r="V46" s="1"/>
      <c r="W46" s="1"/>
      <c r="X46" s="1"/>
      <c r="Y46" s="1"/>
      <c r="Z46" s="1"/>
    </row>
    <row r="47" spans="2:26" x14ac:dyDescent="0.25">
      <c r="B47" s="95"/>
      <c r="D47" s="30" t="str">
        <f ca="1">'[1]Chapter 7'!S51</f>
        <v xml:space="preserve">Gippsland </v>
      </c>
      <c r="E47" s="64">
        <v>8.4769758927488592</v>
      </c>
      <c r="F47" s="56">
        <v>8.4574871169513877</v>
      </c>
      <c r="G47" s="56">
        <v>9.4004174340813602</v>
      </c>
      <c r="H47" s="56">
        <v>8.4302882581358869</v>
      </c>
      <c r="I47" s="56">
        <v>7.2069056317970617</v>
      </c>
      <c r="J47" s="1"/>
      <c r="K47" s="1"/>
      <c r="L47" s="1"/>
      <c r="M47" s="1"/>
      <c r="N47" s="1"/>
      <c r="O47" s="1"/>
      <c r="P47" s="1"/>
      <c r="Q47" s="1"/>
      <c r="S47" s="1"/>
      <c r="T47" s="1"/>
      <c r="U47" s="1"/>
      <c r="V47" s="1"/>
      <c r="W47" s="1"/>
      <c r="X47" s="1"/>
      <c r="Y47" s="1"/>
      <c r="Z47" s="1"/>
    </row>
    <row r="48" spans="2:26" x14ac:dyDescent="0.25">
      <c r="B48" s="95"/>
      <c r="D48" s="30" t="str">
        <f ca="1">'[1]Chapter 7'!S52</f>
        <v xml:space="preserve">South Gippsland </v>
      </c>
      <c r="E48" s="64">
        <v>6.4267272109578251</v>
      </c>
      <c r="F48" s="56">
        <v>3.514434746681816</v>
      </c>
      <c r="G48" s="56">
        <v>3.3577516952152711</v>
      </c>
      <c r="H48" s="56">
        <v>3.2569012160848883</v>
      </c>
      <c r="I48" s="56">
        <v>2.6165834234419783</v>
      </c>
      <c r="J48" s="1"/>
      <c r="K48" s="1"/>
      <c r="L48" s="1"/>
      <c r="M48" s="1"/>
      <c r="N48" s="1"/>
      <c r="O48" s="1"/>
      <c r="P48" s="1"/>
      <c r="Q48" s="1"/>
      <c r="S48" s="1"/>
      <c r="T48" s="1"/>
      <c r="U48" s="1"/>
      <c r="V48" s="1"/>
      <c r="W48" s="1"/>
      <c r="X48" s="1"/>
      <c r="Y48" s="1"/>
      <c r="Z48" s="1"/>
    </row>
    <row r="49" spans="2:26" x14ac:dyDescent="0.25">
      <c r="B49" s="95"/>
      <c r="D49" s="3"/>
      <c r="E49" s="2"/>
      <c r="F49" s="2"/>
      <c r="G49" s="2"/>
      <c r="H49" s="2"/>
      <c r="I49" s="2"/>
      <c r="J49" s="34"/>
      <c r="K49" s="1"/>
      <c r="L49" s="1"/>
      <c r="M49" s="1"/>
      <c r="N49" s="1"/>
      <c r="O49" s="1"/>
      <c r="P49" s="1"/>
      <c r="Q49" s="1"/>
      <c r="S49" s="1"/>
      <c r="T49" s="1"/>
      <c r="U49" s="1"/>
      <c r="V49" s="1"/>
      <c r="W49" s="1"/>
      <c r="X49" s="1"/>
      <c r="Y49" s="1"/>
      <c r="Z49" s="1"/>
    </row>
    <row r="50" spans="2:26" x14ac:dyDescent="0.25">
      <c r="B50" s="95"/>
      <c r="E50" s="125"/>
      <c r="F50" s="125"/>
      <c r="G50" s="2"/>
      <c r="H50" s="2"/>
      <c r="I50" s="2"/>
      <c r="J50" s="2"/>
      <c r="K50" s="1"/>
      <c r="L50" s="1"/>
      <c r="M50" s="1"/>
      <c r="N50" s="1"/>
      <c r="O50" s="1"/>
      <c r="P50" s="1"/>
      <c r="Q50" s="1"/>
      <c r="S50" s="1"/>
      <c r="T50" s="1"/>
      <c r="U50" s="1"/>
      <c r="V50" s="1"/>
      <c r="W50" s="1"/>
      <c r="X50" s="1"/>
      <c r="Y50" s="1"/>
      <c r="Z50" s="1"/>
    </row>
    <row r="51" spans="2:26" x14ac:dyDescent="0.25">
      <c r="B51" s="96"/>
      <c r="D51" s="110" t="s">
        <v>95</v>
      </c>
      <c r="E51" s="2"/>
      <c r="I51" s="2"/>
      <c r="J51" s="1"/>
      <c r="K51" s="1"/>
      <c r="L51" s="1"/>
      <c r="M51" s="1"/>
      <c r="N51" s="1"/>
      <c r="O51" s="1"/>
      <c r="P51" s="1"/>
      <c r="Q51" s="1"/>
      <c r="S51" s="1"/>
      <c r="T51" s="1"/>
      <c r="U51" s="1"/>
      <c r="V51" s="1"/>
      <c r="W51" s="1"/>
      <c r="X51" s="1"/>
      <c r="Y51" s="1"/>
      <c r="Z51" s="1"/>
    </row>
    <row r="52" spans="2:26" x14ac:dyDescent="0.25">
      <c r="B52" s="96"/>
      <c r="D52" s="6"/>
      <c r="E52" s="2"/>
      <c r="F52" s="2"/>
      <c r="G52" s="2"/>
      <c r="H52" s="2"/>
      <c r="I52" s="2"/>
      <c r="J52" s="1"/>
      <c r="K52" s="1"/>
      <c r="L52" s="1"/>
      <c r="M52" s="1"/>
      <c r="N52" s="1"/>
      <c r="O52" s="1"/>
      <c r="P52" s="1"/>
      <c r="Q52" s="1"/>
      <c r="S52" s="1"/>
      <c r="T52" s="1"/>
      <c r="U52" s="1"/>
      <c r="V52" s="1"/>
      <c r="W52" s="1"/>
      <c r="X52" s="1"/>
      <c r="Y52" s="1"/>
      <c r="Z52" s="1"/>
    </row>
    <row r="53" spans="2:26" x14ac:dyDescent="0.25">
      <c r="B53" s="96"/>
      <c r="D53" s="23" t="s">
        <v>0</v>
      </c>
      <c r="E53" s="49" t="str">
        <f>+'2. Victorian water industry'!$E$9</f>
        <v>2015-16</v>
      </c>
      <c r="F53" s="49" t="str">
        <f>+'2. Victorian water industry'!$F$9</f>
        <v>2016-17</v>
      </c>
      <c r="G53" s="49" t="str">
        <f>+'2. Victorian water industry'!$G$9</f>
        <v>2017-18</v>
      </c>
      <c r="H53" s="49" t="str">
        <f>+'2. Victorian water industry'!$H$9</f>
        <v>2018-19</v>
      </c>
      <c r="I53" s="49" t="str">
        <f>+'2. Victorian water industry'!$I$9</f>
        <v>2019-20</v>
      </c>
      <c r="J53" s="1"/>
      <c r="K53" s="1"/>
      <c r="L53" s="1"/>
      <c r="M53" s="1"/>
      <c r="N53" s="1"/>
      <c r="O53" s="1"/>
      <c r="P53" s="1"/>
      <c r="Q53" s="1"/>
      <c r="S53" s="1"/>
      <c r="T53" s="69"/>
      <c r="U53" s="69"/>
      <c r="V53" s="69"/>
      <c r="W53" s="69"/>
      <c r="X53" s="1"/>
      <c r="Y53" s="1"/>
      <c r="Z53" s="1"/>
    </row>
    <row r="54" spans="2:26" x14ac:dyDescent="0.25">
      <c r="B54" s="95"/>
      <c r="D54" s="30" t="s">
        <v>17</v>
      </c>
      <c r="E54" s="55">
        <v>422.17769121282498</v>
      </c>
      <c r="F54" s="55">
        <v>545.83124132431556</v>
      </c>
      <c r="G54" s="55">
        <v>596.13250758015613</v>
      </c>
      <c r="H54" s="55">
        <v>370.84969569910976</v>
      </c>
      <c r="I54" s="55">
        <v>114.54668993313464</v>
      </c>
      <c r="J54" s="101"/>
      <c r="K54" s="1"/>
      <c r="L54" s="1"/>
      <c r="M54" s="1"/>
      <c r="N54" s="1"/>
      <c r="O54" s="1"/>
      <c r="P54" s="1"/>
      <c r="Q54" s="1"/>
      <c r="S54" s="1"/>
      <c r="T54" s="69"/>
      <c r="U54" s="69"/>
      <c r="V54" s="69"/>
      <c r="W54" s="69"/>
      <c r="X54" s="1"/>
      <c r="Y54" s="1"/>
      <c r="Z54" s="1"/>
    </row>
    <row r="55" spans="2:26" x14ac:dyDescent="0.25">
      <c r="B55" s="95"/>
      <c r="D55" s="30" t="s">
        <v>9</v>
      </c>
      <c r="E55" s="55">
        <v>100</v>
      </c>
      <c r="F55" s="55">
        <v>100</v>
      </c>
      <c r="G55" s="55">
        <v>92.850696881580276</v>
      </c>
      <c r="H55" s="55">
        <v>100</v>
      </c>
      <c r="I55" s="55">
        <v>100</v>
      </c>
      <c r="J55" s="101"/>
      <c r="K55" s="1"/>
      <c r="L55" s="1"/>
      <c r="M55" s="1"/>
      <c r="N55" s="1"/>
      <c r="O55" s="1"/>
      <c r="P55" s="1"/>
      <c r="Q55" s="1"/>
      <c r="S55" s="1"/>
      <c r="T55" s="69"/>
      <c r="U55" s="69"/>
      <c r="V55" s="69"/>
      <c r="W55" s="69"/>
      <c r="X55" s="1"/>
      <c r="Y55" s="1"/>
      <c r="Z55" s="1"/>
    </row>
    <row r="56" spans="2:26" x14ac:dyDescent="0.25">
      <c r="B56" s="95"/>
      <c r="D56" s="30" t="s">
        <v>16</v>
      </c>
      <c r="E56" s="55">
        <v>87.071240105540895</v>
      </c>
      <c r="F56" s="55">
        <v>195.75757575757575</v>
      </c>
      <c r="G56" s="55">
        <v>133.23048364781204</v>
      </c>
      <c r="H56" s="55">
        <v>84.75149622690607</v>
      </c>
      <c r="I56" s="55">
        <v>161.14023591087812</v>
      </c>
      <c r="J56" s="101"/>
      <c r="K56" s="1"/>
      <c r="L56" s="1"/>
      <c r="M56" s="1"/>
      <c r="N56" s="1"/>
      <c r="O56" s="1"/>
      <c r="P56" s="1"/>
      <c r="Q56" s="1"/>
      <c r="S56" s="1"/>
      <c r="T56" s="69"/>
      <c r="U56" s="69"/>
      <c r="V56" s="69"/>
      <c r="W56" s="69"/>
      <c r="X56" s="1"/>
      <c r="Y56" s="1"/>
      <c r="Z56" s="1"/>
    </row>
    <row r="57" spans="2:26" x14ac:dyDescent="0.25">
      <c r="B57" s="95"/>
      <c r="D57" s="30" t="s">
        <v>14</v>
      </c>
      <c r="E57" s="55">
        <v>0</v>
      </c>
      <c r="F57" s="55">
        <v>0</v>
      </c>
      <c r="G57" s="55">
        <v>0</v>
      </c>
      <c r="H57" s="55">
        <v>0</v>
      </c>
      <c r="I57" s="55">
        <v>0</v>
      </c>
      <c r="J57" s="101"/>
      <c r="K57" s="1"/>
      <c r="L57" s="1"/>
      <c r="M57" s="1"/>
      <c r="N57" s="1"/>
      <c r="O57" s="1"/>
      <c r="P57" s="1"/>
      <c r="Q57" s="1"/>
      <c r="S57" s="1"/>
      <c r="T57" s="69"/>
      <c r="U57" s="69"/>
      <c r="V57" s="69"/>
      <c r="W57" s="69"/>
      <c r="X57" s="1"/>
      <c r="Y57" s="1"/>
      <c r="Z57" s="1"/>
    </row>
    <row r="58" spans="2:26" x14ac:dyDescent="0.25">
      <c r="B58" s="95"/>
      <c r="D58" s="30" t="s">
        <v>2</v>
      </c>
      <c r="E58" s="55">
        <v>100</v>
      </c>
      <c r="F58" s="55">
        <v>100</v>
      </c>
      <c r="G58" s="55">
        <v>99.577476879628222</v>
      </c>
      <c r="H58" s="55">
        <v>100</v>
      </c>
      <c r="I58" s="55">
        <v>100</v>
      </c>
      <c r="J58" s="101"/>
      <c r="K58" s="1"/>
      <c r="L58" s="1"/>
      <c r="M58" s="1"/>
      <c r="N58" s="1"/>
      <c r="O58" s="1"/>
      <c r="P58" s="1"/>
      <c r="Q58" s="1"/>
      <c r="S58" s="1"/>
      <c r="T58" s="69"/>
      <c r="U58" s="69"/>
      <c r="V58" s="69"/>
      <c r="W58" s="69"/>
      <c r="X58" s="1"/>
      <c r="Y58" s="1"/>
      <c r="Z58" s="1"/>
    </row>
    <row r="59" spans="2:26" x14ac:dyDescent="0.25">
      <c r="B59" s="95"/>
      <c r="D59" s="30" t="s">
        <v>4</v>
      </c>
      <c r="E59" s="55">
        <v>100</v>
      </c>
      <c r="F59" s="55">
        <v>100</v>
      </c>
      <c r="G59" s="55">
        <v>85.64526382708199</v>
      </c>
      <c r="H59" s="55">
        <v>100.00000000000003</v>
      </c>
      <c r="I59" s="55">
        <v>32.82087660524072</v>
      </c>
      <c r="J59" s="101"/>
      <c r="K59" s="1"/>
      <c r="L59" s="1"/>
      <c r="M59" s="1"/>
      <c r="N59" s="1"/>
      <c r="O59" s="1"/>
      <c r="P59" s="1"/>
      <c r="Q59" s="1"/>
      <c r="S59" s="1"/>
      <c r="T59" s="69"/>
      <c r="U59" s="69"/>
      <c r="V59" s="69"/>
      <c r="W59" s="69"/>
      <c r="X59" s="1"/>
      <c r="Y59" s="1"/>
      <c r="Z59" s="1"/>
    </row>
    <row r="60" spans="2:26" x14ac:dyDescent="0.25">
      <c r="B60" s="95"/>
      <c r="D60" s="30" t="s">
        <v>15</v>
      </c>
      <c r="E60" s="55">
        <v>610.29166098459018</v>
      </c>
      <c r="F60" s="55">
        <v>99.999999999999972</v>
      </c>
      <c r="G60" s="55">
        <v>16.710091563752485</v>
      </c>
      <c r="H60" s="55">
        <v>53.715156404051271</v>
      </c>
      <c r="I60" s="55">
        <v>59.406777009480294</v>
      </c>
      <c r="J60" s="101"/>
      <c r="K60" s="1"/>
      <c r="L60" s="1"/>
      <c r="M60" s="1"/>
      <c r="N60" s="1"/>
      <c r="O60" s="1"/>
      <c r="P60" s="1"/>
      <c r="Q60" s="1"/>
      <c r="S60" s="1"/>
      <c r="T60" s="69"/>
      <c r="U60" s="69"/>
      <c r="V60" s="69"/>
      <c r="W60" s="69"/>
      <c r="X60" s="1"/>
      <c r="Y60" s="1"/>
      <c r="Z60" s="1"/>
    </row>
    <row r="61" spans="2:26" x14ac:dyDescent="0.25">
      <c r="B61" s="95"/>
      <c r="D61" s="30" t="s">
        <v>11</v>
      </c>
      <c r="E61" s="55">
        <v>0</v>
      </c>
      <c r="F61" s="55">
        <v>0</v>
      </c>
      <c r="G61" s="55">
        <v>0</v>
      </c>
      <c r="H61" s="55">
        <v>0</v>
      </c>
      <c r="I61" s="55">
        <v>0</v>
      </c>
      <c r="J61" s="101"/>
      <c r="K61" s="1"/>
      <c r="L61" s="1"/>
      <c r="M61" s="1"/>
      <c r="N61" s="1"/>
      <c r="O61" s="1"/>
      <c r="P61" s="1"/>
      <c r="Q61" s="1"/>
      <c r="S61" s="1"/>
      <c r="T61" s="69"/>
      <c r="U61" s="69"/>
      <c r="V61" s="69"/>
      <c r="W61" s="69"/>
      <c r="X61" s="1"/>
      <c r="Y61" s="1"/>
      <c r="Z61" s="1"/>
    </row>
    <row r="62" spans="2:26" x14ac:dyDescent="0.25">
      <c r="B62" s="95"/>
      <c r="D62" s="30" t="s">
        <v>1</v>
      </c>
      <c r="E62" s="55">
        <v>100</v>
      </c>
      <c r="F62" s="55">
        <v>100</v>
      </c>
      <c r="G62" s="55">
        <v>91.56427604871449</v>
      </c>
      <c r="H62" s="55">
        <v>100</v>
      </c>
      <c r="I62" s="55">
        <v>100</v>
      </c>
      <c r="J62" s="101"/>
      <c r="K62" s="1"/>
      <c r="L62" s="1"/>
      <c r="M62" s="1"/>
      <c r="N62" s="1"/>
      <c r="O62" s="1"/>
      <c r="P62" s="1"/>
      <c r="Q62" s="1"/>
      <c r="S62" s="1"/>
      <c r="T62" s="69"/>
      <c r="U62" s="69"/>
      <c r="V62" s="69"/>
      <c r="W62" s="69"/>
      <c r="X62" s="1"/>
      <c r="Y62" s="1"/>
      <c r="Z62" s="1"/>
    </row>
    <row r="63" spans="2:26" x14ac:dyDescent="0.25">
      <c r="B63" s="95"/>
      <c r="D63" s="30" t="s">
        <v>8</v>
      </c>
      <c r="E63" s="55">
        <v>100</v>
      </c>
      <c r="F63" s="55" t="s">
        <v>157</v>
      </c>
      <c r="G63" s="55">
        <v>500</v>
      </c>
      <c r="H63" s="55">
        <v>0</v>
      </c>
      <c r="I63" s="55">
        <v>46.584663700601936</v>
      </c>
      <c r="J63" s="101"/>
      <c r="K63" s="1"/>
      <c r="L63" s="1"/>
      <c r="M63" s="1"/>
      <c r="N63" s="1"/>
      <c r="O63" s="1"/>
      <c r="P63" s="1"/>
      <c r="Q63" s="1"/>
      <c r="S63" s="1"/>
      <c r="T63" s="69"/>
      <c r="U63" s="69"/>
      <c r="V63" s="69"/>
      <c r="W63" s="69"/>
      <c r="X63" s="1"/>
      <c r="Y63" s="1"/>
      <c r="Z63" s="1"/>
    </row>
    <row r="64" spans="2:26" x14ac:dyDescent="0.25">
      <c r="B64" s="95"/>
      <c r="D64" s="30" t="s">
        <v>5</v>
      </c>
      <c r="E64" s="55" t="s">
        <v>157</v>
      </c>
      <c r="F64" s="55" t="s">
        <v>157</v>
      </c>
      <c r="G64" s="55">
        <v>10.256410256410255</v>
      </c>
      <c r="H64" s="55" t="s">
        <v>157</v>
      </c>
      <c r="I64" s="55" t="s">
        <v>157</v>
      </c>
      <c r="J64" s="101"/>
      <c r="K64" s="1"/>
      <c r="L64" s="1"/>
      <c r="M64" s="1"/>
      <c r="N64" s="1"/>
      <c r="O64" s="1"/>
      <c r="P64" s="1"/>
      <c r="Q64" s="1"/>
      <c r="S64" s="1"/>
      <c r="T64" s="69"/>
      <c r="U64" s="69"/>
      <c r="V64" s="69"/>
      <c r="W64" s="69"/>
      <c r="X64" s="1"/>
      <c r="Y64" s="1"/>
      <c r="Z64" s="1"/>
    </row>
    <row r="65" spans="2:26" x14ac:dyDescent="0.25">
      <c r="B65" s="95"/>
      <c r="D65" s="30" t="s">
        <v>13</v>
      </c>
      <c r="E65" s="55">
        <v>0</v>
      </c>
      <c r="F65" s="55">
        <v>77.507731371463919</v>
      </c>
      <c r="G65" s="55">
        <v>93.210147196993418</v>
      </c>
      <c r="H65" s="55">
        <v>0</v>
      </c>
      <c r="I65" s="55">
        <v>0</v>
      </c>
      <c r="J65" s="101"/>
      <c r="K65" s="1"/>
      <c r="L65" s="1"/>
      <c r="M65" s="1"/>
      <c r="N65" s="1"/>
      <c r="O65" s="1"/>
      <c r="P65" s="1"/>
      <c r="Q65" s="1"/>
      <c r="S65" s="1"/>
      <c r="T65" s="69"/>
      <c r="U65" s="69"/>
      <c r="V65" s="69"/>
      <c r="W65" s="69"/>
      <c r="X65" s="1"/>
      <c r="Y65" s="1"/>
      <c r="Z65" s="1"/>
    </row>
    <row r="66" spans="2:26" x14ac:dyDescent="0.25">
      <c r="B66" s="95"/>
      <c r="D66" s="30" t="s">
        <v>6</v>
      </c>
      <c r="E66" s="55">
        <v>0</v>
      </c>
      <c r="F66" s="55">
        <v>0</v>
      </c>
      <c r="G66" s="55">
        <v>0</v>
      </c>
      <c r="H66" s="55">
        <v>0</v>
      </c>
      <c r="I66" s="55">
        <v>0</v>
      </c>
      <c r="J66" s="101"/>
      <c r="K66" s="1"/>
      <c r="L66" s="1"/>
      <c r="M66" s="1"/>
      <c r="N66" s="1"/>
      <c r="O66" s="1"/>
      <c r="P66" s="1"/>
      <c r="Q66" s="1"/>
      <c r="S66" s="1"/>
      <c r="T66" s="69"/>
      <c r="U66" s="69"/>
      <c r="V66" s="69"/>
      <c r="W66" s="69"/>
      <c r="X66" s="1"/>
      <c r="Y66" s="1"/>
      <c r="Z66" s="1"/>
    </row>
    <row r="67" spans="2:26" x14ac:dyDescent="0.25">
      <c r="B67" s="95"/>
      <c r="D67" s="30" t="s">
        <v>10</v>
      </c>
      <c r="E67" s="55">
        <v>84.353996467912623</v>
      </c>
      <c r="F67" s="55">
        <v>73.519627411842976</v>
      </c>
      <c r="G67" s="55">
        <v>69.02177715148062</v>
      </c>
      <c r="H67" s="55">
        <v>68.939393939393938</v>
      </c>
      <c r="I67" s="55">
        <v>355.15042691194253</v>
      </c>
      <c r="J67" s="101"/>
      <c r="K67" s="1"/>
      <c r="L67" s="1"/>
      <c r="M67" s="1"/>
      <c r="N67" s="1"/>
      <c r="O67" s="1"/>
      <c r="P67" s="1"/>
      <c r="Q67" s="1"/>
      <c r="S67" s="1"/>
      <c r="T67" s="69"/>
      <c r="U67" s="69"/>
      <c r="V67" s="69"/>
      <c r="W67" s="69"/>
      <c r="X67" s="1"/>
      <c r="Y67" s="1"/>
      <c r="Z67" s="1"/>
    </row>
    <row r="68" spans="2:26" x14ac:dyDescent="0.25">
      <c r="B68" s="95"/>
      <c r="D68" s="30" t="s">
        <v>3</v>
      </c>
      <c r="E68" s="55">
        <v>129.00096993210474</v>
      </c>
      <c r="F68" s="55">
        <v>201.59912526481241</v>
      </c>
      <c r="G68" s="55">
        <v>152.64749148056978</v>
      </c>
      <c r="H68" s="55">
        <v>98.540628720074068</v>
      </c>
      <c r="I68" s="55">
        <v>231.92184154175587</v>
      </c>
      <c r="J68" s="101"/>
      <c r="K68" s="1"/>
      <c r="L68" s="1"/>
      <c r="M68" s="1"/>
      <c r="N68" s="1"/>
      <c r="O68" s="1"/>
      <c r="P68" s="1"/>
      <c r="Q68" s="1"/>
      <c r="S68" s="1"/>
      <c r="T68" s="69"/>
      <c r="U68" s="69"/>
      <c r="V68" s="69"/>
      <c r="W68" s="69"/>
      <c r="X68" s="1"/>
      <c r="Y68" s="1"/>
      <c r="Z68" s="1"/>
    </row>
    <row r="69" spans="2:26" x14ac:dyDescent="0.25">
      <c r="B69" s="95"/>
      <c r="D69" s="30" t="s">
        <v>7</v>
      </c>
      <c r="E69" s="55">
        <v>77.119107896323086</v>
      </c>
      <c r="F69" s="55">
        <v>109.77763759659361</v>
      </c>
      <c r="G69" s="55">
        <v>96.034112597065388</v>
      </c>
      <c r="H69" s="55">
        <v>88.991184431309392</v>
      </c>
      <c r="I69" s="55">
        <v>58.987366955137766</v>
      </c>
      <c r="J69" s="101"/>
      <c r="K69" s="1"/>
      <c r="L69" s="1"/>
      <c r="M69" s="1"/>
      <c r="N69" s="1"/>
      <c r="O69" s="1"/>
      <c r="P69" s="1"/>
      <c r="Q69" s="1"/>
      <c r="S69" s="1"/>
      <c r="T69" s="69"/>
      <c r="U69" s="69"/>
      <c r="V69" s="69"/>
      <c r="W69" s="69"/>
      <c r="X69" s="1"/>
      <c r="Y69" s="1"/>
      <c r="Z69" s="1"/>
    </row>
    <row r="70" spans="2:26" x14ac:dyDescent="0.25">
      <c r="B70" s="95"/>
      <c r="D70" s="30" t="s">
        <v>12</v>
      </c>
      <c r="E70" s="55">
        <v>0</v>
      </c>
      <c r="F70" s="55">
        <v>91.585414952649373</v>
      </c>
      <c r="G70" s="55">
        <v>155.98819355415762</v>
      </c>
      <c r="H70" s="55">
        <v>0</v>
      </c>
      <c r="I70" s="55">
        <v>0</v>
      </c>
      <c r="J70" s="101"/>
      <c r="K70" s="1"/>
      <c r="L70" s="1"/>
      <c r="M70" s="1"/>
      <c r="N70" s="1"/>
      <c r="O70" s="1"/>
      <c r="P70" s="1"/>
      <c r="Q70" s="1"/>
      <c r="S70" s="1"/>
      <c r="T70" s="71"/>
      <c r="U70" s="71"/>
      <c r="V70" s="71"/>
      <c r="W70" s="71"/>
      <c r="X70" s="1"/>
      <c r="Y70" s="1"/>
      <c r="Z70" s="1"/>
    </row>
    <row r="71" spans="2:26" x14ac:dyDescent="0.25">
      <c r="B71" s="95"/>
      <c r="D71" s="3"/>
      <c r="E71" s="2"/>
      <c r="F71" s="2"/>
      <c r="G71" s="2"/>
      <c r="H71" s="2"/>
      <c r="I71" s="2"/>
      <c r="J71" s="34"/>
      <c r="K71" s="1"/>
      <c r="L71" s="1"/>
      <c r="M71" s="1"/>
      <c r="N71" s="1"/>
      <c r="O71" s="1"/>
      <c r="P71" s="1"/>
      <c r="Q71" s="1"/>
      <c r="S71" s="1"/>
      <c r="T71" s="71"/>
      <c r="U71" s="71"/>
      <c r="V71" s="71"/>
      <c r="W71" s="71"/>
      <c r="X71" s="1"/>
      <c r="Y71" s="1"/>
      <c r="Z71" s="1"/>
    </row>
    <row r="72" spans="2:26" x14ac:dyDescent="0.25">
      <c r="B72" s="95"/>
      <c r="H72" s="2"/>
      <c r="I72" s="2"/>
      <c r="J72" s="2"/>
      <c r="K72" s="1"/>
      <c r="L72" s="1"/>
      <c r="M72" s="1"/>
      <c r="N72" s="1"/>
      <c r="O72" s="1"/>
      <c r="P72" s="1"/>
      <c r="Q72" s="1"/>
      <c r="S72" s="1"/>
      <c r="T72" s="71"/>
      <c r="U72" s="71"/>
      <c r="V72" s="71"/>
      <c r="W72" s="71"/>
      <c r="X72" s="1"/>
      <c r="Y72" s="1"/>
      <c r="Z72" s="1"/>
    </row>
    <row r="73" spans="2:26" x14ac:dyDescent="0.25">
      <c r="B73" s="95"/>
      <c r="D73" s="110" t="s">
        <v>96</v>
      </c>
      <c r="H73" s="2"/>
      <c r="I73" s="2"/>
      <c r="J73" s="1"/>
      <c r="K73" s="1"/>
      <c r="L73" s="1"/>
      <c r="M73" s="1"/>
      <c r="N73" s="1"/>
      <c r="O73" s="1"/>
      <c r="P73" s="1"/>
      <c r="Q73" s="1"/>
      <c r="S73" s="71"/>
      <c r="T73" s="71"/>
      <c r="U73" s="71"/>
      <c r="V73" s="71"/>
      <c r="W73" s="71"/>
      <c r="X73" s="1"/>
      <c r="Y73" s="1"/>
      <c r="Z73" s="1"/>
    </row>
    <row r="74" spans="2:26" x14ac:dyDescent="0.25">
      <c r="B74" s="95"/>
      <c r="D74" s="6"/>
      <c r="E74" s="2"/>
      <c r="F74" s="2"/>
      <c r="G74" s="2"/>
      <c r="H74" s="2"/>
      <c r="I74" s="2"/>
      <c r="J74" s="1"/>
      <c r="K74" s="1"/>
      <c r="L74" s="1"/>
      <c r="M74" s="1"/>
      <c r="N74" s="1"/>
      <c r="O74" s="1"/>
      <c r="P74" s="1"/>
      <c r="Q74" s="1"/>
      <c r="S74" s="71"/>
      <c r="T74" s="71"/>
      <c r="U74" s="71"/>
      <c r="V74" s="71"/>
      <c r="W74" s="71"/>
      <c r="X74" s="1"/>
      <c r="Y74" s="1"/>
      <c r="Z74" s="1"/>
    </row>
    <row r="75" spans="2:26" x14ac:dyDescent="0.25">
      <c r="B75" s="95"/>
      <c r="D75" s="23" t="s">
        <v>0</v>
      </c>
      <c r="E75" s="49" t="str">
        <f>+'2. Victorian water industry'!$E$9</f>
        <v>2015-16</v>
      </c>
      <c r="F75" s="49" t="str">
        <f>+'2. Victorian water industry'!$F$9</f>
        <v>2016-17</v>
      </c>
      <c r="G75" s="49" t="str">
        <f>+'2. Victorian water industry'!$G$9</f>
        <v>2017-18</v>
      </c>
      <c r="H75" s="49" t="str">
        <f>+'2. Victorian water industry'!$H$9</f>
        <v>2018-19</v>
      </c>
      <c r="I75" s="49" t="str">
        <f>+'2. Victorian water industry'!$I$9</f>
        <v>2019-20</v>
      </c>
      <c r="J75" s="1"/>
      <c r="K75" s="1"/>
      <c r="L75" s="1"/>
      <c r="M75" s="1"/>
      <c r="N75" s="1"/>
      <c r="O75" s="1"/>
      <c r="P75" s="1"/>
      <c r="Q75" s="1"/>
      <c r="S75" s="1"/>
      <c r="T75" s="1"/>
      <c r="U75" s="1"/>
      <c r="V75" s="1"/>
      <c r="W75" s="1"/>
      <c r="X75" s="1"/>
      <c r="Y75" s="1"/>
      <c r="Z75" s="1"/>
    </row>
    <row r="76" spans="2:26" x14ac:dyDescent="0.25">
      <c r="B76" s="95"/>
      <c r="D76" s="30" t="s">
        <v>17</v>
      </c>
      <c r="E76" s="63">
        <v>432997</v>
      </c>
      <c r="F76" s="55">
        <v>438332</v>
      </c>
      <c r="G76" s="55">
        <v>453419</v>
      </c>
      <c r="H76" s="55">
        <v>431455.14672956913</v>
      </c>
      <c r="I76" s="55">
        <v>513651.42460082332</v>
      </c>
      <c r="J76" s="1"/>
      <c r="K76" s="1"/>
      <c r="L76" s="1"/>
      <c r="M76" s="1"/>
      <c r="N76" s="1"/>
      <c r="O76" s="1"/>
      <c r="P76" s="1"/>
      <c r="Q76" s="1"/>
      <c r="S76" s="1"/>
      <c r="T76" s="1"/>
      <c r="U76" s="1"/>
      <c r="V76" s="1"/>
      <c r="W76" s="1"/>
      <c r="X76" s="1"/>
      <c r="Y76" s="1"/>
      <c r="Z76" s="1"/>
    </row>
    <row r="77" spans="2:26" x14ac:dyDescent="0.25">
      <c r="B77" s="95"/>
      <c r="D77" s="30" t="s">
        <v>50</v>
      </c>
      <c r="E77" s="63">
        <v>44754</v>
      </c>
      <c r="F77" s="55">
        <v>40581</v>
      </c>
      <c r="G77" s="55">
        <v>58908.164223200009</v>
      </c>
      <c r="H77" s="55">
        <v>64229</v>
      </c>
      <c r="I77" s="55">
        <v>77754</v>
      </c>
      <c r="J77" s="1"/>
      <c r="K77" s="1"/>
      <c r="L77" s="1"/>
      <c r="M77" s="1"/>
      <c r="N77" s="1"/>
      <c r="O77" s="1"/>
      <c r="P77" s="1"/>
      <c r="Q77" s="1"/>
      <c r="S77" s="1"/>
      <c r="T77" s="1"/>
      <c r="U77" s="1"/>
      <c r="V77" s="1"/>
      <c r="W77" s="1"/>
      <c r="X77" s="1"/>
      <c r="Y77" s="1"/>
      <c r="Z77" s="1"/>
    </row>
    <row r="78" spans="2:26" x14ac:dyDescent="0.25">
      <c r="B78" s="95"/>
      <c r="D78" s="30" t="s">
        <v>56</v>
      </c>
      <c r="E78" s="64">
        <v>40504</v>
      </c>
      <c r="F78" s="56">
        <v>40603.857044266355</v>
      </c>
      <c r="G78" s="56">
        <v>40649</v>
      </c>
      <c r="H78" s="56">
        <v>43237.819539108765</v>
      </c>
      <c r="I78" s="56">
        <v>44258.933248951063</v>
      </c>
      <c r="J78" s="1"/>
      <c r="K78" s="1"/>
      <c r="L78" s="1"/>
      <c r="M78" s="1"/>
      <c r="N78" s="1"/>
      <c r="O78" s="1"/>
      <c r="P78" s="1"/>
      <c r="Q78" s="1"/>
      <c r="S78" s="1"/>
      <c r="T78" s="1"/>
      <c r="U78" s="1"/>
      <c r="V78" s="1"/>
      <c r="W78" s="1"/>
      <c r="X78" s="1"/>
      <c r="Y78" s="1"/>
      <c r="Z78" s="1"/>
    </row>
    <row r="79" spans="2:26" x14ac:dyDescent="0.25">
      <c r="B79" s="95"/>
      <c r="D79" s="30" t="s">
        <v>59</v>
      </c>
      <c r="E79" s="64">
        <v>31900</v>
      </c>
      <c r="F79" s="56">
        <v>32226</v>
      </c>
      <c r="G79" s="56">
        <v>33282</v>
      </c>
      <c r="H79" s="56">
        <v>37965</v>
      </c>
      <c r="I79" s="56">
        <v>38257</v>
      </c>
      <c r="J79" s="1"/>
      <c r="K79" s="1"/>
      <c r="L79" s="1"/>
      <c r="M79" s="1"/>
      <c r="N79" s="1"/>
      <c r="O79" s="1"/>
      <c r="P79" s="1"/>
      <c r="Q79" s="1"/>
      <c r="S79" s="1"/>
      <c r="T79" s="1"/>
      <c r="U79" s="1"/>
      <c r="V79" s="1"/>
      <c r="W79" s="1"/>
      <c r="X79" s="1"/>
      <c r="Y79" s="1"/>
      <c r="Z79" s="1"/>
    </row>
    <row r="80" spans="2:26" x14ac:dyDescent="0.25">
      <c r="B80" s="95"/>
      <c r="D80" s="30" t="s">
        <v>51</v>
      </c>
      <c r="E80" s="64">
        <v>60964</v>
      </c>
      <c r="F80" s="56">
        <v>37549</v>
      </c>
      <c r="G80" s="56">
        <v>37881</v>
      </c>
      <c r="H80" s="56">
        <v>43725</v>
      </c>
      <c r="I80" s="56">
        <v>34750</v>
      </c>
      <c r="J80" s="1"/>
      <c r="K80" s="1"/>
      <c r="L80" s="1"/>
      <c r="M80" s="1"/>
      <c r="N80" s="1"/>
      <c r="O80" s="1"/>
      <c r="P80" s="1"/>
      <c r="Q80" s="1"/>
      <c r="S80" s="1"/>
      <c r="T80" s="1"/>
      <c r="U80" s="1"/>
      <c r="V80" s="1"/>
      <c r="W80" s="1"/>
      <c r="X80" s="1"/>
      <c r="Y80" s="1"/>
      <c r="Z80" s="1"/>
    </row>
    <row r="81" spans="2:26" x14ac:dyDescent="0.25">
      <c r="B81" s="95"/>
      <c r="D81" s="30" t="s">
        <v>49</v>
      </c>
      <c r="E81" s="64">
        <v>43862</v>
      </c>
      <c r="F81" s="56">
        <v>37737</v>
      </c>
      <c r="G81" s="56">
        <v>35605</v>
      </c>
      <c r="H81" s="56">
        <v>33905</v>
      </c>
      <c r="I81" s="56">
        <v>32613.5</v>
      </c>
      <c r="J81" s="1"/>
      <c r="K81" s="1"/>
      <c r="L81" s="1"/>
      <c r="M81" s="1"/>
      <c r="N81" s="1"/>
      <c r="O81" s="1"/>
      <c r="P81" s="1"/>
      <c r="Q81" s="1"/>
      <c r="S81" s="1"/>
      <c r="T81" s="1"/>
      <c r="U81" s="1"/>
      <c r="V81" s="1"/>
      <c r="W81" s="1"/>
      <c r="X81" s="1"/>
      <c r="Y81" s="1"/>
      <c r="Z81" s="1"/>
    </row>
    <row r="82" spans="2:26" x14ac:dyDescent="0.25">
      <c r="B82" s="95"/>
      <c r="D82" s="30" t="s">
        <v>54</v>
      </c>
      <c r="E82" s="64">
        <v>43556</v>
      </c>
      <c r="F82" s="56">
        <v>42098</v>
      </c>
      <c r="G82" s="56">
        <v>47300</v>
      </c>
      <c r="H82" s="56">
        <v>38264</v>
      </c>
      <c r="I82" s="56">
        <v>32006</v>
      </c>
      <c r="J82" s="1"/>
      <c r="K82" s="1"/>
      <c r="L82" s="1"/>
      <c r="M82" s="1"/>
      <c r="N82" s="1"/>
      <c r="O82" s="1"/>
      <c r="P82" s="1"/>
      <c r="Q82" s="1"/>
      <c r="S82" s="1"/>
      <c r="T82" s="1"/>
      <c r="U82" s="1"/>
      <c r="V82" s="1"/>
      <c r="W82" s="1"/>
      <c r="X82" s="1"/>
      <c r="Y82" s="1"/>
      <c r="Z82" s="1"/>
    </row>
    <row r="83" spans="2:26" x14ac:dyDescent="0.25">
      <c r="B83" s="95"/>
      <c r="D83" s="30" t="s">
        <v>55</v>
      </c>
      <c r="E83" s="64">
        <v>56374.400000000001</v>
      </c>
      <c r="F83" s="56">
        <v>33645</v>
      </c>
      <c r="G83" s="56">
        <v>28898</v>
      </c>
      <c r="H83" s="56">
        <v>33856.74</v>
      </c>
      <c r="I83" s="56">
        <v>29938</v>
      </c>
      <c r="J83" s="1"/>
      <c r="K83" s="1"/>
      <c r="L83" s="1"/>
      <c r="M83" s="1"/>
      <c r="N83" s="1"/>
      <c r="O83" s="1"/>
      <c r="P83" s="1"/>
      <c r="Q83" s="1"/>
      <c r="S83" s="1"/>
      <c r="T83" s="1"/>
      <c r="U83" s="1"/>
      <c r="V83" s="1"/>
      <c r="W83" s="1"/>
      <c r="X83" s="1"/>
      <c r="Y83" s="1"/>
      <c r="Z83" s="1"/>
    </row>
    <row r="84" spans="2:26" x14ac:dyDescent="0.25">
      <c r="B84" s="95"/>
      <c r="D84" s="30" t="s">
        <v>48</v>
      </c>
      <c r="E84" s="64">
        <v>32970</v>
      </c>
      <c r="F84" s="56">
        <v>28880</v>
      </c>
      <c r="G84" s="56">
        <v>30674</v>
      </c>
      <c r="H84" s="56">
        <v>30490</v>
      </c>
      <c r="I84" s="56">
        <v>26656</v>
      </c>
      <c r="J84" s="1"/>
      <c r="K84" s="1"/>
      <c r="L84" s="1"/>
      <c r="M84" s="1"/>
      <c r="N84" s="1"/>
      <c r="O84" s="1"/>
      <c r="P84" s="1"/>
      <c r="Q84" s="1"/>
      <c r="S84" s="1"/>
      <c r="T84" s="1"/>
      <c r="U84" s="1"/>
      <c r="V84" s="1"/>
      <c r="W84" s="1"/>
      <c r="X84" s="1"/>
      <c r="Y84" s="1"/>
      <c r="Z84" s="1"/>
    </row>
    <row r="85" spans="2:26" x14ac:dyDescent="0.25">
      <c r="B85" s="95"/>
      <c r="D85" s="30" t="s">
        <v>58</v>
      </c>
      <c r="E85" s="64">
        <v>20015</v>
      </c>
      <c r="F85" s="56">
        <v>19162.73</v>
      </c>
      <c r="G85" s="56">
        <v>21071</v>
      </c>
      <c r="H85" s="56">
        <v>20206.98</v>
      </c>
      <c r="I85" s="56">
        <v>18837.900000000001</v>
      </c>
      <c r="J85" s="1"/>
      <c r="K85" s="1"/>
      <c r="L85" s="1"/>
      <c r="M85" s="1"/>
      <c r="N85" s="1"/>
      <c r="O85" s="1"/>
      <c r="P85" s="1"/>
      <c r="Q85" s="1"/>
      <c r="S85" s="1"/>
      <c r="T85" s="1"/>
      <c r="U85" s="1"/>
      <c r="V85" s="1"/>
      <c r="W85" s="1"/>
      <c r="X85" s="1"/>
      <c r="Y85" s="1"/>
      <c r="Z85" s="1"/>
    </row>
    <row r="86" spans="2:26" x14ac:dyDescent="0.25">
      <c r="B86" s="95"/>
      <c r="D86" s="30" t="s">
        <v>10</v>
      </c>
      <c r="E86" s="64">
        <v>18418.8</v>
      </c>
      <c r="F86" s="56">
        <v>13496.400000000001</v>
      </c>
      <c r="G86" s="56">
        <v>15112</v>
      </c>
      <c r="H86" s="56">
        <v>17951.811999999998</v>
      </c>
      <c r="I86" s="56">
        <v>15168.799999999997</v>
      </c>
      <c r="J86" s="1"/>
      <c r="K86" s="1"/>
      <c r="L86" s="1"/>
      <c r="M86" s="1"/>
      <c r="N86" s="1"/>
      <c r="O86" s="1"/>
      <c r="P86" s="1"/>
      <c r="Q86" s="1"/>
      <c r="S86" s="1"/>
      <c r="T86" s="1"/>
      <c r="U86" s="1"/>
      <c r="V86" s="1"/>
      <c r="W86" s="1"/>
      <c r="X86" s="1"/>
      <c r="Y86" s="1"/>
      <c r="Z86" s="1"/>
    </row>
    <row r="87" spans="2:26" x14ac:dyDescent="0.25">
      <c r="B87" s="95"/>
      <c r="D87" s="30" t="s">
        <v>53</v>
      </c>
      <c r="E87" s="64">
        <v>29779</v>
      </c>
      <c r="F87" s="56">
        <v>15707</v>
      </c>
      <c r="G87" s="56">
        <v>15075.551084869145</v>
      </c>
      <c r="H87" s="56">
        <v>17381</v>
      </c>
      <c r="I87" s="56">
        <v>14976</v>
      </c>
      <c r="J87" s="1"/>
      <c r="K87" s="1"/>
      <c r="L87" s="1"/>
      <c r="M87" s="1"/>
      <c r="N87" s="1"/>
      <c r="O87" s="1"/>
      <c r="P87" s="1"/>
      <c r="Q87" s="1"/>
      <c r="S87" s="1"/>
      <c r="T87" s="1"/>
      <c r="U87" s="1"/>
      <c r="V87" s="1"/>
      <c r="W87" s="1"/>
      <c r="X87" s="1"/>
      <c r="Y87" s="1"/>
      <c r="Z87" s="1"/>
    </row>
    <row r="88" spans="2:26" x14ac:dyDescent="0.25">
      <c r="B88" s="95"/>
      <c r="D88" s="30" t="s">
        <v>60</v>
      </c>
      <c r="E88" s="64">
        <v>13708</v>
      </c>
      <c r="F88" s="56">
        <v>11227</v>
      </c>
      <c r="G88" s="56">
        <v>12718</v>
      </c>
      <c r="H88" s="56">
        <v>11387</v>
      </c>
      <c r="I88" s="56">
        <v>12981</v>
      </c>
      <c r="J88" s="1"/>
      <c r="K88" s="1"/>
      <c r="L88" s="1"/>
      <c r="M88" s="1"/>
      <c r="N88" s="1"/>
      <c r="O88" s="1"/>
      <c r="P88" s="1"/>
      <c r="Q88" s="1"/>
      <c r="S88" s="1"/>
      <c r="T88" s="1"/>
      <c r="U88" s="1"/>
      <c r="V88" s="1"/>
      <c r="W88" s="1"/>
      <c r="X88" s="1"/>
      <c r="Y88" s="1"/>
      <c r="Z88" s="1"/>
    </row>
    <row r="89" spans="2:26" x14ac:dyDescent="0.25">
      <c r="B89" s="95"/>
      <c r="D89" s="30" t="s">
        <v>57</v>
      </c>
      <c r="E89" s="64">
        <v>7384.9148924886904</v>
      </c>
      <c r="F89" s="56">
        <v>8347.4295952624998</v>
      </c>
      <c r="G89" s="56">
        <v>9248.68</v>
      </c>
      <c r="H89" s="56">
        <v>9224</v>
      </c>
      <c r="I89" s="56">
        <v>8874.69</v>
      </c>
      <c r="J89" s="1"/>
      <c r="K89" s="1"/>
      <c r="L89" s="1"/>
      <c r="M89" s="1"/>
      <c r="N89" s="1"/>
      <c r="O89" s="1"/>
      <c r="P89" s="1"/>
      <c r="Q89" s="1"/>
      <c r="S89" s="1"/>
      <c r="T89" s="1"/>
      <c r="U89" s="1"/>
      <c r="V89" s="1"/>
      <c r="W89" s="1"/>
      <c r="X89" s="1"/>
      <c r="Y89" s="1"/>
      <c r="Z89" s="1"/>
    </row>
    <row r="90" spans="2:26" x14ac:dyDescent="0.25">
      <c r="B90" s="95"/>
      <c r="D90" s="30" t="s">
        <v>61</v>
      </c>
      <c r="E90" s="64">
        <v>8011.3399999999992</v>
      </c>
      <c r="F90" s="56">
        <v>8556.9299999999985</v>
      </c>
      <c r="G90" s="56">
        <v>8348</v>
      </c>
      <c r="H90" s="56">
        <v>8872.260000000002</v>
      </c>
      <c r="I90" s="56">
        <v>8335</v>
      </c>
      <c r="J90" s="1"/>
      <c r="K90" s="1"/>
      <c r="L90" s="1"/>
      <c r="M90" s="1"/>
      <c r="N90" s="1"/>
      <c r="O90" s="1"/>
      <c r="P90" s="1"/>
      <c r="Q90" s="1"/>
      <c r="S90" s="1"/>
      <c r="T90" s="1"/>
      <c r="U90" s="1"/>
      <c r="V90" s="1"/>
      <c r="W90" s="1"/>
      <c r="X90" s="1"/>
      <c r="Y90" s="1"/>
      <c r="Z90" s="1"/>
    </row>
    <row r="91" spans="2:26" x14ac:dyDescent="0.25">
      <c r="B91" s="95"/>
      <c r="D91" s="30" t="s">
        <v>62</v>
      </c>
      <c r="E91" s="64">
        <v>6053</v>
      </c>
      <c r="F91" s="56">
        <v>6476</v>
      </c>
      <c r="G91" s="56">
        <v>6637</v>
      </c>
      <c r="H91" s="56">
        <v>6920</v>
      </c>
      <c r="I91" s="56">
        <v>6458.8</v>
      </c>
      <c r="J91" s="1"/>
      <c r="K91" s="1"/>
      <c r="L91" s="1"/>
      <c r="M91" s="1"/>
      <c r="N91" s="1"/>
      <c r="O91" s="1"/>
      <c r="P91" s="1"/>
      <c r="Q91" s="1"/>
      <c r="S91" s="1"/>
      <c r="T91" s="1"/>
      <c r="U91" s="1"/>
      <c r="V91" s="1"/>
      <c r="W91" s="1"/>
      <c r="X91" s="1"/>
      <c r="Y91" s="1"/>
      <c r="Z91" s="1"/>
    </row>
    <row r="92" spans="2:26" x14ac:dyDescent="0.25">
      <c r="B92" s="95"/>
      <c r="D92" s="30" t="s">
        <v>52</v>
      </c>
      <c r="E92" s="109">
        <v>33762</v>
      </c>
      <c r="F92" s="56">
        <v>34083</v>
      </c>
      <c r="G92" s="56">
        <v>0</v>
      </c>
      <c r="H92" s="94">
        <v>0</v>
      </c>
      <c r="I92" s="56">
        <v>0</v>
      </c>
      <c r="J92" s="1"/>
      <c r="K92" s="1"/>
      <c r="L92" s="1"/>
      <c r="M92" s="1"/>
      <c r="N92" s="1"/>
      <c r="O92" s="1"/>
      <c r="P92" s="1"/>
      <c r="Q92" s="1"/>
      <c r="S92" s="1"/>
      <c r="T92" s="1"/>
      <c r="U92" s="1"/>
      <c r="V92" s="1"/>
      <c r="W92" s="1"/>
      <c r="X92" s="1"/>
      <c r="Y92" s="1"/>
      <c r="Z92" s="1"/>
    </row>
    <row r="93" spans="2:26" x14ac:dyDescent="0.25">
      <c r="B93" s="95"/>
      <c r="D93" s="3"/>
      <c r="E93" s="2"/>
      <c r="F93" s="2"/>
      <c r="G93" s="2"/>
      <c r="H93" s="2"/>
      <c r="I93" s="2"/>
      <c r="J93" s="34"/>
      <c r="K93" s="1"/>
      <c r="L93" s="1"/>
      <c r="M93" s="1"/>
      <c r="N93" s="1"/>
      <c r="O93" s="1"/>
      <c r="P93" s="1"/>
      <c r="Q93" s="1"/>
      <c r="S93" s="1"/>
      <c r="T93" s="1"/>
      <c r="U93" s="1"/>
      <c r="V93" s="1"/>
      <c r="W93" s="1"/>
      <c r="X93" s="1"/>
      <c r="Y93" s="1"/>
      <c r="Z93" s="1"/>
    </row>
    <row r="94" spans="2:26" x14ac:dyDescent="0.25">
      <c r="B94" s="95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1"/>
      <c r="Q94" s="1"/>
      <c r="S94" s="1"/>
      <c r="T94" s="1"/>
      <c r="U94" s="1"/>
      <c r="V94" s="1"/>
      <c r="W94" s="1"/>
      <c r="X94" s="1"/>
      <c r="Y94" s="1"/>
      <c r="Z94" s="1"/>
    </row>
    <row r="95" spans="2:26" x14ac:dyDescent="0.25">
      <c r="B95" s="96"/>
      <c r="D95" s="110" t="s">
        <v>156</v>
      </c>
      <c r="K95" s="1"/>
      <c r="L95" s="1"/>
      <c r="M95" s="1"/>
      <c r="N95" s="1"/>
      <c r="O95" s="1"/>
      <c r="P95" s="1"/>
      <c r="Q95" s="1"/>
      <c r="S95" s="1"/>
      <c r="T95" s="1"/>
      <c r="U95" s="1"/>
      <c r="V95" s="1"/>
      <c r="W95" s="1"/>
      <c r="X95" s="1"/>
      <c r="Y95" s="1"/>
      <c r="Z95" s="1"/>
    </row>
    <row r="96" spans="2:26" x14ac:dyDescent="0.25">
      <c r="B96" s="96"/>
      <c r="D96" s="6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1"/>
      <c r="Q96" s="1"/>
      <c r="S96" s="1"/>
      <c r="T96" s="1"/>
      <c r="U96" s="1"/>
      <c r="V96" s="1"/>
      <c r="W96" s="1"/>
      <c r="X96" s="1"/>
      <c r="Y96" s="1"/>
      <c r="Z96" s="1"/>
    </row>
    <row r="97" spans="2:26" x14ac:dyDescent="0.25">
      <c r="B97" s="96"/>
      <c r="D97" s="23" t="s">
        <v>0</v>
      </c>
      <c r="E97" s="49" t="s">
        <v>40</v>
      </c>
      <c r="F97" s="49" t="s">
        <v>41</v>
      </c>
      <c r="G97" s="49" t="s">
        <v>42</v>
      </c>
      <c r="H97" s="49" t="s">
        <v>37</v>
      </c>
      <c r="I97" s="49" t="s">
        <v>43</v>
      </c>
      <c r="J97" s="1"/>
      <c r="K97" s="1"/>
      <c r="L97" s="1"/>
      <c r="M97" s="1"/>
      <c r="N97" s="1"/>
      <c r="O97" s="1"/>
      <c r="P97" s="1"/>
      <c r="Q97" s="1"/>
      <c r="S97" s="1"/>
      <c r="T97" s="1"/>
      <c r="U97" s="1"/>
      <c r="V97" s="1"/>
      <c r="W97" s="1"/>
      <c r="X97" s="1"/>
      <c r="Y97" s="1"/>
      <c r="Z97" s="1"/>
    </row>
    <row r="98" spans="2:26" x14ac:dyDescent="0.25">
      <c r="B98" s="95"/>
      <c r="D98" s="30" t="s">
        <v>17</v>
      </c>
      <c r="E98" s="63">
        <v>91251.828673643991</v>
      </c>
      <c r="F98" s="63">
        <v>417483.42328767281</v>
      </c>
      <c r="G98" s="63">
        <v>2360.9156834568003</v>
      </c>
      <c r="H98" s="63">
        <v>2555.2569560497077</v>
      </c>
      <c r="I98" s="63">
        <v>0</v>
      </c>
      <c r="J98" s="71"/>
      <c r="K98" s="1"/>
      <c r="L98" s="1"/>
      <c r="M98" s="1"/>
      <c r="N98" s="1"/>
      <c r="O98" s="1"/>
      <c r="P98" s="1"/>
      <c r="Q98" s="1"/>
      <c r="S98" s="1"/>
      <c r="T98" s="1"/>
      <c r="U98" s="1"/>
      <c r="V98" s="1"/>
      <c r="W98" s="1"/>
      <c r="X98" s="1"/>
      <c r="Y98" s="1"/>
      <c r="Z98" s="1"/>
    </row>
    <row r="99" spans="2:26" x14ac:dyDescent="0.25">
      <c r="B99" s="95"/>
      <c r="D99" s="30" t="s">
        <v>60</v>
      </c>
      <c r="E99" s="63">
        <v>613</v>
      </c>
      <c r="F99" s="63">
        <v>11705</v>
      </c>
      <c r="G99" s="63">
        <v>462</v>
      </c>
      <c r="H99" s="63">
        <v>638</v>
      </c>
      <c r="I99" s="63">
        <v>437</v>
      </c>
      <c r="J99" s="71"/>
      <c r="K99" s="1"/>
      <c r="L99" s="1"/>
      <c r="M99" s="1"/>
      <c r="N99" s="1"/>
      <c r="O99" s="1"/>
      <c r="P99" s="1"/>
      <c r="Q99" s="1"/>
      <c r="S99" s="1"/>
      <c r="T99" s="1"/>
      <c r="U99" s="1"/>
      <c r="V99" s="1"/>
      <c r="W99" s="1"/>
      <c r="X99" s="1"/>
      <c r="Y99" s="1"/>
      <c r="Z99" s="1"/>
    </row>
    <row r="100" spans="2:26" x14ac:dyDescent="0.25">
      <c r="B100" s="95"/>
      <c r="D100" s="30" t="s">
        <v>54</v>
      </c>
      <c r="E100" s="63">
        <v>5245</v>
      </c>
      <c r="F100" s="63">
        <v>34631</v>
      </c>
      <c r="G100" s="63">
        <v>1400</v>
      </c>
      <c r="H100" s="63">
        <v>1389</v>
      </c>
      <c r="I100" s="63">
        <v>10659</v>
      </c>
      <c r="J100" s="71"/>
      <c r="K100" s="1"/>
      <c r="L100" s="1"/>
      <c r="M100" s="1"/>
      <c r="N100" s="1"/>
      <c r="O100" s="1"/>
      <c r="P100" s="1"/>
      <c r="Q100" s="1"/>
      <c r="S100" s="1"/>
      <c r="T100" s="1"/>
      <c r="U100" s="1"/>
      <c r="V100" s="1"/>
      <c r="W100" s="1"/>
      <c r="X100" s="1"/>
      <c r="Y100" s="1"/>
      <c r="Z100" s="1"/>
    </row>
    <row r="101" spans="2:26" x14ac:dyDescent="0.25">
      <c r="B101" s="95"/>
      <c r="D101" s="30" t="s">
        <v>52</v>
      </c>
      <c r="E101" s="63">
        <v>8398</v>
      </c>
      <c r="F101" s="63">
        <v>19502</v>
      </c>
      <c r="G101" s="63">
        <v>1004</v>
      </c>
      <c r="H101" s="63">
        <v>146</v>
      </c>
      <c r="I101" s="63">
        <v>29050</v>
      </c>
      <c r="J101" s="71"/>
      <c r="K101" s="1"/>
      <c r="L101" s="1"/>
      <c r="M101" s="1"/>
      <c r="N101" s="1"/>
      <c r="O101" s="1"/>
      <c r="P101" s="1"/>
      <c r="Q101" s="1"/>
      <c r="S101" s="1"/>
      <c r="T101" s="1"/>
      <c r="U101" s="1"/>
      <c r="V101" s="1"/>
      <c r="W101" s="1"/>
      <c r="X101" s="1"/>
      <c r="Y101" s="1"/>
      <c r="Z101" s="1"/>
    </row>
    <row r="102" spans="2:26" x14ac:dyDescent="0.25">
      <c r="B102" s="95"/>
      <c r="D102" s="30" t="s">
        <v>56</v>
      </c>
      <c r="E102" s="63">
        <v>8746.5646596431252</v>
      </c>
      <c r="F102" s="63">
        <v>33417.758472266214</v>
      </c>
      <c r="G102" s="63">
        <v>1185.021562539647</v>
      </c>
      <c r="H102" s="63">
        <v>909.58855450207852</v>
      </c>
      <c r="I102" s="63">
        <v>0</v>
      </c>
      <c r="J102" s="71"/>
      <c r="K102" s="1"/>
      <c r="L102" s="1"/>
      <c r="M102" s="1"/>
      <c r="N102" s="1"/>
      <c r="O102" s="1"/>
      <c r="P102" s="1"/>
      <c r="Q102" s="1"/>
      <c r="S102" s="1"/>
      <c r="T102" s="1"/>
      <c r="U102" s="1"/>
      <c r="V102" s="1"/>
      <c r="W102" s="1"/>
      <c r="X102" s="1"/>
      <c r="Y102" s="1"/>
      <c r="Z102" s="1"/>
    </row>
    <row r="103" spans="2:26" x14ac:dyDescent="0.25">
      <c r="B103" s="95"/>
      <c r="D103" s="30" t="s">
        <v>53</v>
      </c>
      <c r="E103" s="63">
        <v>3105</v>
      </c>
      <c r="F103" s="63">
        <v>10495</v>
      </c>
      <c r="G103" s="63">
        <v>525</v>
      </c>
      <c r="H103" s="63">
        <v>851</v>
      </c>
      <c r="I103" s="63">
        <v>0</v>
      </c>
      <c r="J103" s="71"/>
      <c r="K103" s="1"/>
      <c r="L103" s="1"/>
      <c r="M103" s="1"/>
      <c r="N103" s="1"/>
      <c r="O103" s="1"/>
      <c r="P103" s="1"/>
      <c r="Q103" s="1"/>
      <c r="S103" s="1"/>
      <c r="T103" s="1"/>
      <c r="U103" s="1"/>
      <c r="V103" s="1"/>
      <c r="W103" s="1"/>
      <c r="X103" s="1"/>
      <c r="Y103" s="1"/>
      <c r="Z103" s="1"/>
    </row>
    <row r="104" spans="2:26" x14ac:dyDescent="0.25">
      <c r="B104" s="95"/>
      <c r="D104" s="30" t="s">
        <v>55</v>
      </c>
      <c r="E104" s="63">
        <v>6848</v>
      </c>
      <c r="F104" s="63">
        <v>21747</v>
      </c>
      <c r="G104" s="63">
        <v>871</v>
      </c>
      <c r="H104" s="63">
        <v>472</v>
      </c>
      <c r="I104" s="63">
        <v>0</v>
      </c>
      <c r="J104" s="71"/>
      <c r="K104" s="1"/>
      <c r="L104" s="1"/>
      <c r="M104" s="1"/>
      <c r="N104" s="1"/>
      <c r="O104" s="1"/>
      <c r="P104" s="1"/>
      <c r="Q104" s="1"/>
      <c r="S104" s="1"/>
      <c r="T104" s="1"/>
      <c r="U104" s="1"/>
      <c r="V104" s="1"/>
      <c r="W104" s="1"/>
      <c r="X104" s="1"/>
      <c r="Y104" s="1"/>
      <c r="Z104" s="1"/>
    </row>
    <row r="105" spans="2:26" x14ac:dyDescent="0.25">
      <c r="B105" s="95"/>
      <c r="D105" s="30" t="s">
        <v>61</v>
      </c>
      <c r="E105" s="63">
        <v>3269</v>
      </c>
      <c r="F105" s="63">
        <v>4604</v>
      </c>
      <c r="G105" s="63">
        <v>329</v>
      </c>
      <c r="H105" s="63">
        <v>133</v>
      </c>
      <c r="I105" s="63">
        <v>0</v>
      </c>
      <c r="J105" s="71"/>
      <c r="K105" s="1"/>
      <c r="L105" s="1"/>
      <c r="M105" s="1"/>
      <c r="N105" s="1"/>
      <c r="O105" s="1"/>
      <c r="P105" s="1"/>
      <c r="Q105" s="1"/>
      <c r="S105" s="1"/>
      <c r="T105" s="1"/>
      <c r="U105" s="1"/>
      <c r="V105" s="1"/>
      <c r="W105" s="1"/>
      <c r="X105" s="1"/>
      <c r="Y105" s="1"/>
      <c r="Z105" s="1"/>
    </row>
    <row r="106" spans="2:26" x14ac:dyDescent="0.25">
      <c r="B106" s="95"/>
      <c r="D106" s="30" t="s">
        <v>51</v>
      </c>
      <c r="E106" s="63">
        <v>8515</v>
      </c>
      <c r="F106" s="63">
        <v>22924</v>
      </c>
      <c r="G106" s="63">
        <v>1320</v>
      </c>
      <c r="H106" s="63">
        <v>1991</v>
      </c>
      <c r="I106" s="63">
        <v>0</v>
      </c>
      <c r="J106" s="71"/>
      <c r="K106" s="1"/>
      <c r="L106" s="1"/>
      <c r="M106" s="1"/>
      <c r="N106" s="1"/>
      <c r="O106" s="1"/>
      <c r="P106" s="1"/>
      <c r="Q106" s="1"/>
      <c r="S106" s="1"/>
      <c r="T106" s="1"/>
      <c r="U106" s="1"/>
      <c r="V106" s="1"/>
      <c r="W106" s="1"/>
      <c r="X106" s="1"/>
      <c r="Y106" s="1"/>
      <c r="Z106" s="1"/>
    </row>
    <row r="107" spans="2:26" x14ac:dyDescent="0.25">
      <c r="B107" s="95"/>
      <c r="D107" s="30" t="s">
        <v>50</v>
      </c>
      <c r="E107" s="63">
        <v>14295</v>
      </c>
      <c r="F107" s="63">
        <v>61807</v>
      </c>
      <c r="G107" s="63">
        <v>1337</v>
      </c>
      <c r="H107" s="63">
        <v>315</v>
      </c>
      <c r="I107" s="63">
        <v>0</v>
      </c>
      <c r="J107" s="71"/>
      <c r="K107" s="1"/>
      <c r="L107" s="1"/>
      <c r="M107" s="1"/>
      <c r="N107" s="1"/>
      <c r="O107" s="1"/>
      <c r="P107" s="1"/>
      <c r="Q107" s="1"/>
      <c r="S107" s="1"/>
      <c r="T107" s="1"/>
      <c r="U107" s="1"/>
      <c r="V107" s="1"/>
      <c r="W107" s="1"/>
      <c r="X107" s="1"/>
      <c r="Y107" s="1"/>
      <c r="Z107" s="1"/>
    </row>
    <row r="108" spans="2:26" x14ac:dyDescent="0.25">
      <c r="B108" s="95"/>
      <c r="D108" s="30" t="s">
        <v>10</v>
      </c>
      <c r="E108" s="63">
        <v>11508.4</v>
      </c>
      <c r="F108" s="63">
        <v>3866.4</v>
      </c>
      <c r="G108" s="63">
        <v>926.9</v>
      </c>
      <c r="H108" s="63">
        <v>562.5</v>
      </c>
      <c r="I108" s="63">
        <v>1695.4</v>
      </c>
      <c r="J108" s="71"/>
      <c r="K108" s="1"/>
      <c r="L108" s="1"/>
      <c r="M108" s="1"/>
      <c r="N108" s="1"/>
      <c r="O108" s="1"/>
      <c r="P108" s="1"/>
      <c r="Q108" s="1"/>
      <c r="S108" s="1"/>
      <c r="T108" s="1"/>
      <c r="U108" s="1"/>
      <c r="V108" s="1"/>
      <c r="W108" s="1"/>
      <c r="X108" s="1"/>
      <c r="Y108" s="1"/>
      <c r="Z108" s="1"/>
    </row>
    <row r="109" spans="2:26" x14ac:dyDescent="0.25">
      <c r="B109" s="95"/>
      <c r="D109" s="30" t="s">
        <v>58</v>
      </c>
      <c r="E109" s="63">
        <v>6380.1</v>
      </c>
      <c r="F109" s="63">
        <v>12665.3</v>
      </c>
      <c r="G109" s="63">
        <v>349.9</v>
      </c>
      <c r="H109" s="63">
        <v>222.6</v>
      </c>
      <c r="I109" s="63">
        <v>780</v>
      </c>
      <c r="J109" s="71"/>
      <c r="K109" s="1"/>
      <c r="L109" s="1"/>
      <c r="M109" s="1"/>
      <c r="N109" s="1"/>
      <c r="O109" s="1"/>
      <c r="P109" s="1"/>
      <c r="Q109" s="1"/>
      <c r="S109" s="1"/>
      <c r="T109" s="1"/>
      <c r="U109" s="1"/>
      <c r="V109" s="1"/>
      <c r="W109" s="1"/>
      <c r="X109" s="1"/>
      <c r="Y109" s="1"/>
      <c r="Z109" s="1"/>
    </row>
    <row r="110" spans="2:26" x14ac:dyDescent="0.25">
      <c r="B110" s="95"/>
      <c r="D110" s="30" t="s">
        <v>49</v>
      </c>
      <c r="E110" s="63">
        <v>8908</v>
      </c>
      <c r="F110" s="63">
        <v>22346.5</v>
      </c>
      <c r="G110" s="63">
        <v>945</v>
      </c>
      <c r="H110" s="63">
        <v>414</v>
      </c>
      <c r="I110" s="63">
        <v>0</v>
      </c>
      <c r="J110" s="71"/>
      <c r="K110" s="1"/>
      <c r="L110" s="1"/>
      <c r="M110" s="1"/>
      <c r="N110" s="1"/>
      <c r="O110" s="1"/>
      <c r="P110" s="1"/>
      <c r="Q110" s="1"/>
      <c r="S110" s="1"/>
      <c r="T110" s="1"/>
      <c r="U110" s="1"/>
      <c r="V110" s="1"/>
      <c r="W110" s="1"/>
      <c r="X110" s="1"/>
      <c r="Y110" s="1"/>
      <c r="Z110" s="1"/>
    </row>
    <row r="111" spans="2:26" x14ac:dyDescent="0.25">
      <c r="B111" s="95"/>
      <c r="D111" s="30" t="s">
        <v>57</v>
      </c>
      <c r="E111" s="63">
        <v>2340.12</v>
      </c>
      <c r="F111" s="63">
        <v>5785.61</v>
      </c>
      <c r="G111" s="63">
        <v>584.76</v>
      </c>
      <c r="H111" s="63">
        <v>164.2</v>
      </c>
      <c r="I111" s="63">
        <v>0</v>
      </c>
      <c r="J111" s="71"/>
      <c r="K111" s="1"/>
      <c r="L111" s="1"/>
      <c r="M111" s="1"/>
      <c r="N111" s="1"/>
      <c r="O111" s="1"/>
      <c r="P111" s="1"/>
      <c r="Q111" s="1"/>
      <c r="S111" s="1"/>
      <c r="T111" s="1"/>
      <c r="U111" s="1"/>
      <c r="V111" s="1"/>
      <c r="W111" s="1"/>
      <c r="X111" s="1"/>
      <c r="Y111" s="1"/>
      <c r="Z111" s="1"/>
    </row>
    <row r="112" spans="2:26" x14ac:dyDescent="0.25">
      <c r="B112" s="95"/>
      <c r="D112" s="30" t="s">
        <v>48</v>
      </c>
      <c r="E112" s="63">
        <v>9621</v>
      </c>
      <c r="F112" s="63">
        <v>16014</v>
      </c>
      <c r="G112" s="63">
        <v>657</v>
      </c>
      <c r="H112" s="63">
        <v>364</v>
      </c>
      <c r="I112" s="63">
        <v>0</v>
      </c>
      <c r="J112" s="71"/>
      <c r="K112" s="1"/>
      <c r="L112" s="1"/>
      <c r="M112" s="1"/>
      <c r="N112" s="1"/>
      <c r="O112" s="1"/>
      <c r="P112" s="1"/>
      <c r="Q112" s="1"/>
      <c r="S112" s="1"/>
      <c r="T112" s="1"/>
      <c r="U112" s="1"/>
      <c r="V112" s="1"/>
      <c r="W112" s="1"/>
      <c r="X112" s="1"/>
      <c r="Y112" s="1"/>
      <c r="Z112" s="1"/>
    </row>
    <row r="113" spans="2:26" x14ac:dyDescent="0.25">
      <c r="B113" s="95"/>
      <c r="D113" s="30" t="s">
        <v>59</v>
      </c>
      <c r="E113" s="63">
        <v>12850</v>
      </c>
      <c r="F113" s="63">
        <v>23035</v>
      </c>
      <c r="G113" s="63">
        <v>798</v>
      </c>
      <c r="H113" s="63">
        <v>1574</v>
      </c>
      <c r="I113" s="63">
        <v>0</v>
      </c>
      <c r="J113" s="71"/>
      <c r="K113" s="1"/>
      <c r="L113" s="1"/>
      <c r="M113" s="1"/>
      <c r="N113" s="1"/>
      <c r="O113" s="1"/>
      <c r="P113" s="1"/>
      <c r="Q113" s="1"/>
      <c r="S113" s="1"/>
      <c r="T113" s="1"/>
      <c r="U113" s="1"/>
      <c r="V113" s="1"/>
      <c r="W113" s="1"/>
      <c r="X113" s="1"/>
      <c r="Y113" s="1"/>
      <c r="Z113" s="1"/>
    </row>
    <row r="114" spans="2:26" x14ac:dyDescent="0.25">
      <c r="B114" s="95"/>
      <c r="D114" s="30" t="s">
        <v>62</v>
      </c>
      <c r="E114" s="63">
        <v>1141</v>
      </c>
      <c r="F114" s="63">
        <v>4863</v>
      </c>
      <c r="G114" s="63">
        <v>241</v>
      </c>
      <c r="H114" s="63">
        <v>216</v>
      </c>
      <c r="I114" s="63">
        <v>2.2000000000000002</v>
      </c>
      <c r="J114" s="71"/>
      <c r="K114" s="1"/>
      <c r="L114" s="1"/>
      <c r="M114" s="1"/>
      <c r="N114" s="1"/>
      <c r="O114" s="1"/>
      <c r="P114" s="1"/>
      <c r="Q114" s="1"/>
      <c r="S114" s="1"/>
      <c r="T114" s="1"/>
      <c r="U114" s="1"/>
      <c r="V114" s="1"/>
      <c r="W114" s="1"/>
      <c r="X114" s="1"/>
      <c r="Y114" s="1"/>
      <c r="Z114" s="1"/>
    </row>
    <row r="115" spans="2:26" x14ac:dyDescent="0.25">
      <c r="B115" s="95"/>
      <c r="D115" s="67" t="s">
        <v>18</v>
      </c>
      <c r="E115" s="68">
        <v>203035.01333328712</v>
      </c>
      <c r="F115" s="84">
        <v>726891.99175993912</v>
      </c>
      <c r="G115" s="84">
        <v>15296.497245996447</v>
      </c>
      <c r="H115" s="84">
        <v>12917.145510551787</v>
      </c>
      <c r="I115" s="81">
        <v>4561</v>
      </c>
      <c r="J115" s="71"/>
      <c r="K115" s="1"/>
      <c r="L115" s="1"/>
      <c r="M115" s="1"/>
      <c r="N115" s="1"/>
      <c r="O115" s="1"/>
      <c r="P115" s="1"/>
      <c r="Q115" s="1"/>
      <c r="S115" s="1"/>
      <c r="T115" s="1"/>
      <c r="U115" s="1"/>
      <c r="V115" s="1"/>
      <c r="W115" s="1"/>
      <c r="X115" s="1"/>
      <c r="Y115" s="1"/>
      <c r="Z115" s="1"/>
    </row>
    <row r="116" spans="2:26" x14ac:dyDescent="0.25">
      <c r="B116" s="95"/>
      <c r="D116" s="67" t="s">
        <v>45</v>
      </c>
      <c r="E116" s="82">
        <v>0.2119052289336969</v>
      </c>
      <c r="F116" s="88">
        <v>0.75864852763652657</v>
      </c>
      <c r="G116" s="88">
        <v>1.5964772270463952E-2</v>
      </c>
      <c r="H116" s="88">
        <v>1.3481471159312561E-2</v>
      </c>
      <c r="I116" s="75" t="s">
        <v>46</v>
      </c>
      <c r="J116" s="1"/>
      <c r="K116" s="1"/>
      <c r="L116" s="1"/>
      <c r="M116" s="1"/>
      <c r="N116" s="1"/>
      <c r="O116" s="1"/>
      <c r="P116" s="1"/>
      <c r="Q116" s="1"/>
      <c r="S116" s="1"/>
      <c r="T116" s="1"/>
      <c r="U116" s="1"/>
      <c r="V116" s="1"/>
      <c r="W116" s="1"/>
      <c r="X116" s="1"/>
      <c r="Y116" s="1"/>
      <c r="Z116" s="1"/>
    </row>
    <row r="117" spans="2:26" x14ac:dyDescent="0.25">
      <c r="B117" s="95"/>
      <c r="D117" s="3"/>
      <c r="E117" s="10"/>
      <c r="F117" s="10"/>
      <c r="G117" s="10"/>
      <c r="H117" s="10"/>
      <c r="I117" s="10"/>
      <c r="J117" s="34"/>
      <c r="K117" s="1"/>
      <c r="L117" s="1"/>
      <c r="M117" s="1"/>
      <c r="N117" s="1"/>
      <c r="O117" s="1"/>
      <c r="P117" s="1"/>
      <c r="Q117" s="1"/>
      <c r="S117" s="1"/>
      <c r="T117" s="1"/>
      <c r="U117" s="1"/>
      <c r="V117" s="1"/>
      <c r="W117" s="1"/>
      <c r="X117" s="1"/>
      <c r="Y117" s="1"/>
      <c r="Z117" s="1"/>
    </row>
    <row r="118" spans="2:26" x14ac:dyDescent="0.25">
      <c r="B118" s="95"/>
      <c r="E118" s="10"/>
      <c r="F118" s="10"/>
      <c r="G118" s="10"/>
      <c r="H118" s="10"/>
      <c r="I118" s="10"/>
      <c r="J118" s="1"/>
      <c r="K118" s="1"/>
      <c r="L118" s="1"/>
      <c r="M118" s="1"/>
      <c r="N118" s="1"/>
      <c r="O118" s="1"/>
      <c r="P118" s="1"/>
      <c r="Q118" s="1"/>
      <c r="S118" s="1"/>
      <c r="T118" s="1"/>
      <c r="U118" s="1"/>
      <c r="V118" s="1"/>
      <c r="W118" s="1"/>
      <c r="X118" s="1"/>
      <c r="Y118" s="1"/>
      <c r="Z118" s="1"/>
    </row>
    <row r="119" spans="2:26" ht="15" customHeight="1" x14ac:dyDescent="0.25">
      <c r="B119" s="128"/>
      <c r="D119" s="110" t="s">
        <v>132</v>
      </c>
      <c r="E119" s="1"/>
      <c r="F119" s="2"/>
      <c r="G119" s="2"/>
      <c r="I119" s="2"/>
      <c r="J119" s="1"/>
      <c r="Q119" s="1"/>
      <c r="S119" s="1"/>
      <c r="T119" s="1"/>
      <c r="U119" s="1"/>
      <c r="V119" s="1"/>
      <c r="W119" s="1"/>
      <c r="X119" s="1"/>
      <c r="Y119" s="1"/>
      <c r="Z119" s="1"/>
    </row>
    <row r="120" spans="2:26" x14ac:dyDescent="0.25">
      <c r="B120" s="128"/>
      <c r="D120" s="6"/>
      <c r="E120" s="1"/>
      <c r="F120" s="2"/>
      <c r="G120" s="2"/>
      <c r="H120" s="2"/>
      <c r="I120" s="2"/>
      <c r="J120" s="1"/>
      <c r="Q120" s="1"/>
      <c r="S120" s="1"/>
      <c r="T120" s="1"/>
      <c r="U120" s="1"/>
      <c r="V120" s="1"/>
      <c r="W120" s="1"/>
      <c r="X120" s="1"/>
      <c r="Y120" s="1"/>
      <c r="Z120" s="1"/>
    </row>
    <row r="121" spans="2:26" x14ac:dyDescent="0.25">
      <c r="B121" s="97"/>
      <c r="D121" s="23" t="s">
        <v>0</v>
      </c>
      <c r="E121" s="49" t="str">
        <f>+'2. Victorian water industry'!$E$9</f>
        <v>2015-16</v>
      </c>
      <c r="F121" s="49" t="str">
        <f>+'2. Victorian water industry'!$F$9</f>
        <v>2016-17</v>
      </c>
      <c r="G121" s="49" t="str">
        <f>+'2. Victorian water industry'!$G$9</f>
        <v>2017-18</v>
      </c>
      <c r="H121" s="49" t="str">
        <f>+'2. Victorian water industry'!$H$9</f>
        <v>2018-19</v>
      </c>
      <c r="I121" s="49" t="str">
        <f>+'2. Victorian water industry'!$I$9</f>
        <v>2019-20</v>
      </c>
      <c r="J121" s="1"/>
      <c r="Q121" s="1"/>
      <c r="S121" s="1"/>
      <c r="T121" s="1"/>
      <c r="U121" s="1"/>
      <c r="V121" s="1"/>
      <c r="W121" s="1"/>
      <c r="X121" s="1"/>
      <c r="Y121" s="1"/>
      <c r="Z121" s="1"/>
    </row>
    <row r="122" spans="2:26" x14ac:dyDescent="0.25">
      <c r="B122" s="95"/>
      <c r="D122" s="30" t="s">
        <v>17</v>
      </c>
      <c r="E122" s="63">
        <v>0</v>
      </c>
      <c r="F122" s="55">
        <v>0</v>
      </c>
      <c r="G122" s="55">
        <v>0</v>
      </c>
      <c r="H122" s="55">
        <v>0</v>
      </c>
      <c r="I122" s="55">
        <v>0</v>
      </c>
      <c r="J122" s="1"/>
      <c r="Q122" s="1"/>
      <c r="S122" s="1"/>
      <c r="T122" s="1"/>
      <c r="U122" s="1"/>
      <c r="V122" s="1"/>
      <c r="W122" s="1"/>
      <c r="X122" s="1"/>
      <c r="Y122" s="1"/>
      <c r="Z122" s="1"/>
    </row>
    <row r="123" spans="2:26" x14ac:dyDescent="0.25">
      <c r="B123" s="95"/>
      <c r="D123" s="30" t="s">
        <v>60</v>
      </c>
      <c r="E123" s="63">
        <v>0</v>
      </c>
      <c r="F123" s="55">
        <v>0</v>
      </c>
      <c r="G123" s="55">
        <v>0</v>
      </c>
      <c r="H123" s="55">
        <v>0</v>
      </c>
      <c r="I123" s="55">
        <v>0</v>
      </c>
      <c r="J123" s="1"/>
      <c r="Q123" s="1"/>
      <c r="S123" s="1"/>
      <c r="T123" s="1"/>
      <c r="U123" s="1"/>
      <c r="V123" s="1"/>
      <c r="W123" s="1"/>
      <c r="X123" s="1"/>
      <c r="Y123" s="1"/>
      <c r="Z123" s="1"/>
    </row>
    <row r="124" spans="2:26" x14ac:dyDescent="0.25">
      <c r="B124" s="95"/>
      <c r="D124" s="30" t="s">
        <v>54</v>
      </c>
      <c r="E124" s="64">
        <v>0</v>
      </c>
      <c r="F124" s="56">
        <v>0</v>
      </c>
      <c r="G124" s="56">
        <v>0</v>
      </c>
      <c r="H124" s="56">
        <v>0</v>
      </c>
      <c r="I124" s="56">
        <v>0</v>
      </c>
      <c r="J124" s="1"/>
      <c r="Q124" s="1"/>
      <c r="S124" s="1"/>
      <c r="T124" s="1"/>
      <c r="U124" s="1"/>
      <c r="V124" s="1"/>
      <c r="W124" s="1"/>
      <c r="X124" s="1"/>
      <c r="Y124" s="1"/>
      <c r="Z124" s="1"/>
    </row>
    <row r="125" spans="2:26" x14ac:dyDescent="0.25">
      <c r="B125" s="95"/>
      <c r="D125" s="30" t="s">
        <v>52</v>
      </c>
      <c r="E125" s="64">
        <v>0</v>
      </c>
      <c r="F125" s="56">
        <v>0</v>
      </c>
      <c r="G125" s="56">
        <v>0</v>
      </c>
      <c r="H125" s="56">
        <v>0</v>
      </c>
      <c r="I125" s="56">
        <v>0</v>
      </c>
      <c r="J125" s="1"/>
      <c r="Q125" s="1"/>
      <c r="S125" s="1"/>
      <c r="T125" s="1"/>
      <c r="U125" s="1"/>
      <c r="V125" s="1"/>
      <c r="W125" s="1"/>
      <c r="X125" s="1"/>
      <c r="Y125" s="1"/>
      <c r="Z125" s="1"/>
    </row>
    <row r="126" spans="2:26" x14ac:dyDescent="0.25">
      <c r="B126" s="95"/>
      <c r="D126" s="30" t="s">
        <v>56</v>
      </c>
      <c r="E126" s="64">
        <v>0</v>
      </c>
      <c r="F126" s="56">
        <v>0</v>
      </c>
      <c r="G126" s="56">
        <v>0</v>
      </c>
      <c r="H126" s="56">
        <v>0</v>
      </c>
      <c r="I126" s="56">
        <v>0</v>
      </c>
      <c r="J126" s="1"/>
      <c r="Q126" s="1"/>
      <c r="S126" s="1"/>
      <c r="T126" s="1"/>
      <c r="U126" s="1"/>
      <c r="V126" s="1"/>
      <c r="W126" s="1"/>
      <c r="X126" s="1"/>
      <c r="Y126" s="1"/>
      <c r="Z126" s="1"/>
    </row>
    <row r="127" spans="2:26" x14ac:dyDescent="0.25">
      <c r="B127" s="95"/>
      <c r="D127" s="30" t="s">
        <v>53</v>
      </c>
      <c r="E127" s="64">
        <v>0</v>
      </c>
      <c r="F127" s="56">
        <v>0</v>
      </c>
      <c r="G127" s="56">
        <v>0</v>
      </c>
      <c r="H127" s="56">
        <v>0</v>
      </c>
      <c r="I127" s="56">
        <v>0</v>
      </c>
      <c r="J127" s="1"/>
      <c r="Q127" s="1"/>
      <c r="S127" s="1"/>
      <c r="T127" s="1"/>
      <c r="U127" s="1"/>
      <c r="V127" s="1"/>
      <c r="W127" s="1"/>
      <c r="X127" s="1"/>
      <c r="Y127" s="1"/>
      <c r="Z127" s="1"/>
    </row>
    <row r="128" spans="2:26" x14ac:dyDescent="0.25">
      <c r="B128" s="95"/>
      <c r="D128" s="30" t="s">
        <v>55</v>
      </c>
      <c r="E128" s="64">
        <v>0</v>
      </c>
      <c r="F128" s="56">
        <v>0</v>
      </c>
      <c r="G128" s="56">
        <v>0</v>
      </c>
      <c r="H128" s="56">
        <v>0</v>
      </c>
      <c r="I128" s="56">
        <v>0</v>
      </c>
      <c r="J128" s="1"/>
      <c r="Q128" s="1"/>
      <c r="S128" s="1"/>
      <c r="T128" s="1"/>
      <c r="U128" s="1"/>
      <c r="V128" s="1"/>
      <c r="W128" s="1"/>
      <c r="X128" s="1"/>
      <c r="Y128" s="1"/>
      <c r="Z128" s="1"/>
    </row>
    <row r="129" spans="2:26" x14ac:dyDescent="0.25">
      <c r="B129" s="95"/>
      <c r="D129" s="30" t="s">
        <v>61</v>
      </c>
      <c r="E129" s="64">
        <v>0</v>
      </c>
      <c r="F129" s="56">
        <v>0</v>
      </c>
      <c r="G129" s="56">
        <v>0</v>
      </c>
      <c r="H129" s="56">
        <v>0</v>
      </c>
      <c r="I129" s="56">
        <v>0</v>
      </c>
      <c r="J129" s="1"/>
      <c r="Q129" s="1"/>
      <c r="S129" s="1"/>
      <c r="T129" s="1"/>
      <c r="U129" s="1"/>
      <c r="V129" s="1"/>
      <c r="W129" s="1"/>
      <c r="X129" s="1"/>
      <c r="Y129" s="1"/>
      <c r="Z129" s="1"/>
    </row>
    <row r="130" spans="2:26" x14ac:dyDescent="0.25">
      <c r="B130" s="95"/>
      <c r="D130" s="30" t="s">
        <v>51</v>
      </c>
      <c r="E130" s="64">
        <v>9672.5490000000009</v>
      </c>
      <c r="F130" s="56">
        <v>9405</v>
      </c>
      <c r="G130" s="56">
        <v>8972.2999999999993</v>
      </c>
      <c r="H130" s="56">
        <v>9588.6</v>
      </c>
      <c r="I130" s="56">
        <v>10607</v>
      </c>
      <c r="J130" s="1"/>
      <c r="Q130" s="1"/>
      <c r="S130" s="1"/>
      <c r="T130" s="1"/>
      <c r="U130" s="1"/>
      <c r="V130" s="1"/>
      <c r="W130" s="1"/>
      <c r="X130" s="1"/>
      <c r="Y130" s="1"/>
      <c r="Z130" s="1"/>
    </row>
    <row r="131" spans="2:26" x14ac:dyDescent="0.25">
      <c r="B131" s="95"/>
      <c r="D131" s="30" t="s">
        <v>50</v>
      </c>
      <c r="E131" s="64">
        <v>0</v>
      </c>
      <c r="F131" s="56">
        <v>0</v>
      </c>
      <c r="G131" s="56">
        <v>0</v>
      </c>
      <c r="H131" s="56">
        <v>0</v>
      </c>
      <c r="I131" s="56">
        <v>0</v>
      </c>
      <c r="J131" s="1"/>
      <c r="Q131" s="1"/>
      <c r="S131" s="1"/>
      <c r="T131" s="1"/>
      <c r="U131" s="1"/>
      <c r="V131" s="1"/>
      <c r="W131" s="1"/>
      <c r="X131" s="1"/>
      <c r="Y131" s="1"/>
      <c r="Z131" s="1"/>
    </row>
    <row r="132" spans="2:26" x14ac:dyDescent="0.25">
      <c r="B132" s="95"/>
      <c r="D132" s="30" t="s">
        <v>10</v>
      </c>
      <c r="E132" s="64">
        <v>0</v>
      </c>
      <c r="F132" s="56">
        <v>0</v>
      </c>
      <c r="G132" s="56">
        <v>0</v>
      </c>
      <c r="H132" s="56">
        <v>0</v>
      </c>
      <c r="I132" s="56">
        <v>0</v>
      </c>
      <c r="J132" s="1"/>
      <c r="Q132" s="1"/>
      <c r="S132" s="1"/>
      <c r="T132" s="1"/>
      <c r="U132" s="1"/>
      <c r="V132" s="1"/>
      <c r="W132" s="1"/>
      <c r="X132" s="1"/>
      <c r="Y132" s="1"/>
      <c r="Z132" s="1"/>
    </row>
    <row r="133" spans="2:26" x14ac:dyDescent="0.25">
      <c r="B133" s="95"/>
      <c r="D133" s="30" t="s">
        <v>58</v>
      </c>
      <c r="E133" s="64">
        <v>0</v>
      </c>
      <c r="F133" s="56">
        <v>0</v>
      </c>
      <c r="G133" s="56">
        <v>0</v>
      </c>
      <c r="H133" s="56">
        <v>0</v>
      </c>
      <c r="I133" s="56">
        <v>0</v>
      </c>
      <c r="J133" s="1"/>
      <c r="Q133" s="1"/>
      <c r="S133" s="1"/>
      <c r="T133" s="1"/>
      <c r="U133" s="1"/>
      <c r="V133" s="1"/>
      <c r="W133" s="1"/>
      <c r="X133" s="1"/>
      <c r="Y133" s="1"/>
      <c r="Z133" s="1"/>
    </row>
    <row r="134" spans="2:26" x14ac:dyDescent="0.25">
      <c r="B134" s="95"/>
      <c r="D134" s="30" t="s">
        <v>49</v>
      </c>
      <c r="E134" s="64">
        <v>0</v>
      </c>
      <c r="F134" s="56">
        <v>0</v>
      </c>
      <c r="G134" s="56">
        <v>0</v>
      </c>
      <c r="H134" s="56">
        <v>0</v>
      </c>
      <c r="I134" s="56">
        <v>0</v>
      </c>
      <c r="J134" s="1"/>
      <c r="Q134" s="1"/>
      <c r="S134" s="1"/>
      <c r="T134" s="1"/>
      <c r="U134" s="1"/>
      <c r="V134" s="1"/>
      <c r="W134" s="1"/>
      <c r="X134" s="1"/>
      <c r="Y134" s="1"/>
      <c r="Z134" s="1"/>
    </row>
    <row r="135" spans="2:26" x14ac:dyDescent="0.25">
      <c r="B135" s="95"/>
      <c r="D135" s="30" t="s">
        <v>57</v>
      </c>
      <c r="E135" s="64">
        <v>0</v>
      </c>
      <c r="F135" s="56">
        <v>0</v>
      </c>
      <c r="G135" s="56">
        <v>0</v>
      </c>
      <c r="H135" s="56">
        <v>0</v>
      </c>
      <c r="I135" s="56">
        <v>0</v>
      </c>
      <c r="J135" s="1"/>
      <c r="Q135" s="1"/>
      <c r="S135" s="1"/>
      <c r="T135" s="1"/>
      <c r="U135" s="1"/>
      <c r="V135" s="1"/>
      <c r="W135" s="1"/>
      <c r="X135" s="1"/>
      <c r="Y135" s="1"/>
      <c r="Z135" s="1"/>
    </row>
    <row r="136" spans="2:26" x14ac:dyDescent="0.25">
      <c r="B136" s="95"/>
      <c r="D136" s="30" t="s">
        <v>48</v>
      </c>
      <c r="E136" s="64">
        <v>0</v>
      </c>
      <c r="F136" s="56">
        <v>0</v>
      </c>
      <c r="G136" s="56">
        <v>0</v>
      </c>
      <c r="H136" s="56">
        <v>0</v>
      </c>
      <c r="I136" s="56">
        <v>0</v>
      </c>
      <c r="J136" s="1"/>
      <c r="Q136" s="1"/>
      <c r="S136" s="1"/>
      <c r="T136" s="1"/>
      <c r="U136" s="1"/>
      <c r="V136" s="1"/>
      <c r="W136" s="1"/>
      <c r="X136" s="1"/>
      <c r="Y136" s="1"/>
      <c r="Z136" s="1"/>
    </row>
    <row r="137" spans="2:26" x14ac:dyDescent="0.25">
      <c r="B137" s="95"/>
      <c r="D137" s="30" t="s">
        <v>59</v>
      </c>
      <c r="E137" s="64">
        <v>0</v>
      </c>
      <c r="F137" s="56">
        <v>0</v>
      </c>
      <c r="G137" s="56">
        <v>0</v>
      </c>
      <c r="H137" s="56">
        <v>0</v>
      </c>
      <c r="I137" s="56">
        <v>0</v>
      </c>
      <c r="J137" s="1"/>
      <c r="Q137" s="1"/>
      <c r="S137" s="1"/>
      <c r="T137" s="1"/>
      <c r="U137" s="1"/>
      <c r="V137" s="1"/>
      <c r="W137" s="1"/>
      <c r="X137" s="1"/>
      <c r="Y137" s="1"/>
      <c r="Z137" s="1"/>
    </row>
    <row r="138" spans="2:26" x14ac:dyDescent="0.25">
      <c r="B138" s="95"/>
      <c r="D138" s="30" t="s">
        <v>62</v>
      </c>
      <c r="E138" s="64">
        <v>0</v>
      </c>
      <c r="F138" s="56">
        <v>0</v>
      </c>
      <c r="G138" s="56">
        <v>0</v>
      </c>
      <c r="H138" s="56">
        <v>0</v>
      </c>
      <c r="I138" s="56">
        <v>0</v>
      </c>
      <c r="J138" s="34"/>
      <c r="Q138" s="1"/>
      <c r="S138" s="1"/>
      <c r="T138" s="1"/>
      <c r="U138" s="1"/>
      <c r="V138" s="1"/>
      <c r="W138" s="1"/>
      <c r="X138" s="1"/>
      <c r="Y138" s="1"/>
      <c r="Z138" s="1"/>
    </row>
    <row r="139" spans="2:26" x14ac:dyDescent="0.25">
      <c r="B139" s="98"/>
      <c r="D139" s="7"/>
      <c r="E139" s="5"/>
      <c r="F139" s="5"/>
      <c r="G139" s="5"/>
      <c r="H139" s="5"/>
      <c r="I139" s="5"/>
      <c r="J139" s="1"/>
      <c r="K139" s="5"/>
      <c r="L139"/>
      <c r="M139"/>
      <c r="N139"/>
      <c r="O139"/>
      <c r="P139"/>
      <c r="Q139" s="1"/>
      <c r="S139" s="1"/>
      <c r="T139" s="1"/>
      <c r="U139" s="1"/>
      <c r="V139" s="1"/>
      <c r="W139" s="1"/>
      <c r="X139" s="1"/>
      <c r="Y139" s="1"/>
      <c r="Z139" s="1"/>
    </row>
    <row r="140" spans="2:26" x14ac:dyDescent="0.25">
      <c r="B140" s="98"/>
      <c r="E140" s="5"/>
      <c r="F140" s="5"/>
      <c r="G140" s="5"/>
      <c r="H140" s="5"/>
      <c r="I140" s="5"/>
      <c r="J140" s="1"/>
      <c r="K140" s="5"/>
      <c r="L140"/>
      <c r="M140"/>
      <c r="N140"/>
      <c r="O140"/>
      <c r="P140"/>
      <c r="Q140" s="1"/>
      <c r="S140" s="1"/>
      <c r="T140" s="1"/>
      <c r="U140" s="1"/>
      <c r="V140" s="1"/>
      <c r="W140" s="1"/>
      <c r="X140" s="1"/>
      <c r="Y140" s="1"/>
      <c r="Z140" s="1"/>
    </row>
    <row r="141" spans="2:26" ht="15" customHeight="1" x14ac:dyDescent="0.25">
      <c r="B141" s="128"/>
      <c r="D141" s="110" t="s">
        <v>133</v>
      </c>
      <c r="E141" s="1"/>
      <c r="F141" s="2"/>
      <c r="G141" s="2"/>
      <c r="I141" s="2"/>
      <c r="J141" s="1"/>
      <c r="Q141" s="1"/>
      <c r="S141" s="1"/>
      <c r="T141" s="1"/>
      <c r="U141" s="1"/>
      <c r="V141" s="1"/>
      <c r="W141" s="1"/>
      <c r="X141" s="1"/>
      <c r="Y141" s="1"/>
      <c r="Z141" s="1"/>
    </row>
    <row r="142" spans="2:26" s="34" customFormat="1" x14ac:dyDescent="0.25">
      <c r="B142" s="128"/>
      <c r="C142" s="35"/>
      <c r="D142" s="32"/>
      <c r="F142" s="45"/>
      <c r="G142" s="45"/>
      <c r="H142" s="45"/>
      <c r="I142" s="45"/>
      <c r="R142" s="70"/>
    </row>
    <row r="143" spans="2:26" x14ac:dyDescent="0.25">
      <c r="B143" s="97"/>
      <c r="D143" s="23" t="s">
        <v>0</v>
      </c>
      <c r="E143" s="49" t="str">
        <f>+'2. Victorian water industry'!$E$9</f>
        <v>2015-16</v>
      </c>
      <c r="F143" s="49" t="str">
        <f>+'2. Victorian water industry'!$F$9</f>
        <v>2016-17</v>
      </c>
      <c r="G143" s="49" t="str">
        <f>+'2. Victorian water industry'!$G$9</f>
        <v>2017-18</v>
      </c>
      <c r="H143" s="49" t="str">
        <f>+'2. Victorian water industry'!$H$9</f>
        <v>2018-19</v>
      </c>
      <c r="I143" s="49" t="str">
        <f>+'2. Victorian water industry'!$I$9</f>
        <v>2019-20</v>
      </c>
      <c r="J143" s="1"/>
      <c r="Q143" s="1"/>
      <c r="S143" s="1"/>
      <c r="T143" s="1"/>
      <c r="U143" s="1"/>
      <c r="V143" s="1"/>
      <c r="W143" s="1"/>
      <c r="X143" s="1"/>
      <c r="Y143" s="1"/>
      <c r="Z143" s="1"/>
    </row>
    <row r="144" spans="2:26" x14ac:dyDescent="0.25">
      <c r="B144" s="95"/>
      <c r="D144" s="30" t="s">
        <v>17</v>
      </c>
      <c r="E144" s="63">
        <v>185994</v>
      </c>
      <c r="F144" s="55">
        <v>199894</v>
      </c>
      <c r="G144" s="55">
        <v>191302</v>
      </c>
      <c r="H144" s="55">
        <v>187598</v>
      </c>
      <c r="I144" s="55">
        <v>201726</v>
      </c>
      <c r="J144" s="1"/>
      <c r="Q144" s="1"/>
      <c r="S144" s="1"/>
      <c r="T144" s="1"/>
      <c r="U144" s="1"/>
      <c r="V144" s="1"/>
      <c r="W144" s="1"/>
      <c r="X144" s="1"/>
      <c r="Y144" s="1"/>
      <c r="Z144" s="1"/>
    </row>
    <row r="145" spans="2:26" x14ac:dyDescent="0.25">
      <c r="B145" s="95"/>
      <c r="D145" s="30" t="s">
        <v>60</v>
      </c>
      <c r="E145" s="63">
        <v>0</v>
      </c>
      <c r="F145" s="55">
        <v>0</v>
      </c>
      <c r="G145" s="55">
        <v>84</v>
      </c>
      <c r="H145" s="55">
        <v>81.8</v>
      </c>
      <c r="I145" s="55">
        <v>87.132000000000005</v>
      </c>
      <c r="J145" s="1"/>
      <c r="Q145" s="1"/>
      <c r="S145" s="1"/>
      <c r="T145" s="1"/>
      <c r="U145" s="1"/>
      <c r="V145" s="1"/>
      <c r="W145" s="1"/>
      <c r="X145" s="1"/>
      <c r="Y145" s="1"/>
      <c r="Z145" s="1"/>
    </row>
    <row r="146" spans="2:26" x14ac:dyDescent="0.25">
      <c r="B146" s="95"/>
      <c r="D146" s="30" t="s">
        <v>54</v>
      </c>
      <c r="E146" s="64">
        <v>363</v>
      </c>
      <c r="F146" s="56">
        <v>354</v>
      </c>
      <c r="G146" s="56">
        <v>823</v>
      </c>
      <c r="H146" s="56">
        <v>855</v>
      </c>
      <c r="I146" s="56">
        <v>985.6</v>
      </c>
      <c r="J146" s="1"/>
      <c r="Q146" s="1"/>
      <c r="S146" s="1"/>
      <c r="T146" s="1"/>
      <c r="U146" s="1"/>
      <c r="V146" s="1"/>
      <c r="W146" s="1"/>
      <c r="X146" s="1"/>
      <c r="Y146" s="1"/>
      <c r="Z146" s="1"/>
    </row>
    <row r="147" spans="2:26" x14ac:dyDescent="0.25">
      <c r="B147" s="95"/>
      <c r="D147" s="30" t="s">
        <v>52</v>
      </c>
      <c r="E147" s="64">
        <v>818</v>
      </c>
      <c r="F147" s="56">
        <v>958.13149999999996</v>
      </c>
      <c r="G147" s="56">
        <v>0</v>
      </c>
      <c r="H147" s="56">
        <v>0</v>
      </c>
      <c r="I147" s="56">
        <v>0</v>
      </c>
      <c r="J147" s="1"/>
      <c r="Q147" s="1"/>
      <c r="S147" s="1"/>
      <c r="T147" s="1"/>
      <c r="U147" s="1"/>
      <c r="V147" s="1"/>
      <c r="W147" s="1"/>
      <c r="X147" s="1"/>
      <c r="Y147" s="1"/>
      <c r="Z147" s="1"/>
    </row>
    <row r="148" spans="2:26" x14ac:dyDescent="0.25">
      <c r="B148" s="95"/>
      <c r="D148" s="30" t="s">
        <v>56</v>
      </c>
      <c r="E148" s="64">
        <v>25151.77</v>
      </c>
      <c r="F148" s="56">
        <v>25338.91</v>
      </c>
      <c r="G148" s="56">
        <v>27797</v>
      </c>
      <c r="H148" s="56">
        <v>25725</v>
      </c>
      <c r="I148" s="56">
        <v>29192</v>
      </c>
      <c r="J148" s="1"/>
      <c r="Q148" s="1"/>
      <c r="S148" s="1"/>
      <c r="T148" s="1"/>
      <c r="U148" s="1"/>
      <c r="V148" s="1"/>
      <c r="W148" s="1"/>
      <c r="X148" s="1"/>
      <c r="Y148" s="1"/>
      <c r="Z148" s="1"/>
    </row>
    <row r="149" spans="2:26" x14ac:dyDescent="0.25">
      <c r="B149" s="95"/>
      <c r="D149" s="30" t="s">
        <v>53</v>
      </c>
      <c r="E149" s="64">
        <v>1091</v>
      </c>
      <c r="F149" s="56">
        <v>1900.32</v>
      </c>
      <c r="G149" s="56">
        <v>1656.68</v>
      </c>
      <c r="H149" s="56">
        <v>1535</v>
      </c>
      <c r="I149" s="56">
        <v>1668.69</v>
      </c>
      <c r="J149" s="1"/>
      <c r="Q149" s="1"/>
      <c r="S149" s="1"/>
      <c r="T149" s="1"/>
      <c r="U149" s="1"/>
      <c r="V149" s="1"/>
      <c r="W149" s="1"/>
      <c r="X149" s="1"/>
      <c r="Y149" s="1"/>
      <c r="Z149" s="1"/>
    </row>
    <row r="150" spans="2:26" x14ac:dyDescent="0.25">
      <c r="B150" s="95"/>
      <c r="D150" s="30" t="s">
        <v>55</v>
      </c>
      <c r="E150" s="64">
        <v>2215</v>
      </c>
      <c r="F150" s="56">
        <v>2283</v>
      </c>
      <c r="G150" s="56">
        <v>2034</v>
      </c>
      <c r="H150" s="56">
        <v>2183</v>
      </c>
      <c r="I150" s="56">
        <v>2023</v>
      </c>
      <c r="J150" s="1"/>
      <c r="Q150" s="1"/>
      <c r="S150" s="1"/>
      <c r="T150" s="1"/>
      <c r="U150" s="1"/>
      <c r="V150" s="1"/>
      <c r="W150" s="1"/>
      <c r="X150" s="1"/>
      <c r="Y150" s="1"/>
      <c r="Z150" s="1"/>
    </row>
    <row r="151" spans="2:26" x14ac:dyDescent="0.25">
      <c r="B151" s="95"/>
      <c r="D151" s="30" t="s">
        <v>61</v>
      </c>
      <c r="E151" s="64">
        <v>1551</v>
      </c>
      <c r="F151" s="56">
        <v>1720.3767430340192</v>
      </c>
      <c r="G151" s="56">
        <v>1718</v>
      </c>
      <c r="H151" s="56">
        <v>1586.1969850738167</v>
      </c>
      <c r="I151" s="56">
        <v>1584.1119857294691</v>
      </c>
      <c r="J151" s="1"/>
      <c r="Q151" s="1"/>
      <c r="S151" s="1"/>
      <c r="T151" s="1"/>
      <c r="U151" s="1"/>
      <c r="V151" s="1"/>
      <c r="W151" s="1"/>
      <c r="X151" s="1"/>
      <c r="Y151" s="1"/>
      <c r="Z151" s="1"/>
    </row>
    <row r="152" spans="2:26" x14ac:dyDescent="0.25">
      <c r="B152" s="95"/>
      <c r="D152" s="30" t="s">
        <v>51</v>
      </c>
      <c r="E152" s="64">
        <v>13285.94</v>
      </c>
      <c r="F152" s="56">
        <v>13544.042507744107</v>
      </c>
      <c r="G152" s="56">
        <v>13155.7024</v>
      </c>
      <c r="H152" s="56">
        <v>12657.526000000002</v>
      </c>
      <c r="I152" s="56">
        <v>13387.070178325581</v>
      </c>
      <c r="J152" s="1"/>
      <c r="Q152" s="1"/>
      <c r="S152" s="1"/>
      <c r="T152" s="1"/>
      <c r="U152" s="1"/>
      <c r="V152" s="1"/>
      <c r="W152" s="1"/>
      <c r="X152" s="1"/>
      <c r="Y152" s="1"/>
      <c r="Z152" s="1"/>
    </row>
    <row r="153" spans="2:26" x14ac:dyDescent="0.25">
      <c r="B153" s="95"/>
      <c r="D153" s="30" t="s">
        <v>50</v>
      </c>
      <c r="E153" s="64">
        <v>12925</v>
      </c>
      <c r="F153" s="56">
        <v>12653.02</v>
      </c>
      <c r="G153" s="56">
        <v>12076.06</v>
      </c>
      <c r="H153" s="56">
        <v>13531.880000000001</v>
      </c>
      <c r="I153" s="56">
        <v>14800.51</v>
      </c>
      <c r="J153" s="1"/>
      <c r="Q153" s="1"/>
      <c r="S153" s="1"/>
      <c r="T153" s="1"/>
      <c r="U153" s="1"/>
      <c r="V153" s="1"/>
      <c r="W153" s="1"/>
      <c r="X153" s="1"/>
      <c r="Y153" s="1"/>
      <c r="Z153" s="1"/>
    </row>
    <row r="154" spans="2:26" x14ac:dyDescent="0.25">
      <c r="B154" s="95"/>
      <c r="D154" s="30" t="s">
        <v>10</v>
      </c>
      <c r="E154" s="64">
        <v>3436.2</v>
      </c>
      <c r="F154" s="56">
        <v>3682.9</v>
      </c>
      <c r="G154" s="56">
        <v>3401.8</v>
      </c>
      <c r="H154" s="56">
        <v>3413.6</v>
      </c>
      <c r="I154" s="56">
        <v>3464</v>
      </c>
      <c r="J154" s="1"/>
      <c r="Q154" s="1"/>
      <c r="S154" s="1"/>
      <c r="T154" s="1"/>
      <c r="U154" s="1"/>
      <c r="V154" s="1"/>
      <c r="W154" s="1"/>
      <c r="X154" s="1"/>
      <c r="Y154" s="1"/>
      <c r="Z154" s="1"/>
    </row>
    <row r="155" spans="2:26" x14ac:dyDescent="0.25">
      <c r="B155" s="95"/>
      <c r="D155" s="30" t="s">
        <v>58</v>
      </c>
      <c r="E155" s="64">
        <v>5705</v>
      </c>
      <c r="F155" s="56">
        <v>4181</v>
      </c>
      <c r="G155" s="56">
        <v>3700</v>
      </c>
      <c r="H155" s="56">
        <v>3452</v>
      </c>
      <c r="I155" s="56">
        <v>3336</v>
      </c>
      <c r="J155" s="1"/>
      <c r="Q155" s="1"/>
      <c r="S155" s="1"/>
      <c r="T155" s="1"/>
      <c r="U155" s="1"/>
      <c r="V155" s="1"/>
      <c r="W155" s="1"/>
      <c r="X155" s="1"/>
      <c r="Y155" s="1"/>
      <c r="Z155" s="1"/>
    </row>
    <row r="156" spans="2:26" x14ac:dyDescent="0.25">
      <c r="B156" s="95"/>
      <c r="D156" s="30" t="s">
        <v>49</v>
      </c>
      <c r="E156" s="64">
        <v>5386</v>
      </c>
      <c r="F156" s="56">
        <v>6180</v>
      </c>
      <c r="G156" s="56">
        <v>5457.3</v>
      </c>
      <c r="H156" s="56">
        <v>5165.34</v>
      </c>
      <c r="I156" s="56">
        <v>5188.8200000000006</v>
      </c>
      <c r="J156" s="1"/>
      <c r="Q156" s="1"/>
      <c r="S156" s="1"/>
      <c r="T156" s="1"/>
      <c r="U156" s="1"/>
      <c r="V156" s="1"/>
      <c r="W156" s="1"/>
      <c r="X156" s="1"/>
      <c r="Y156" s="1"/>
      <c r="Z156" s="1"/>
    </row>
    <row r="157" spans="2:26" x14ac:dyDescent="0.25">
      <c r="B157" s="95"/>
      <c r="D157" s="30" t="s">
        <v>57</v>
      </c>
      <c r="E157" s="64">
        <v>1666.6959999999999</v>
      </c>
      <c r="F157" s="56">
        <v>1886.3</v>
      </c>
      <c r="G157" s="56">
        <v>1965</v>
      </c>
      <c r="H157" s="56">
        <v>1886.62</v>
      </c>
      <c r="I157" s="56">
        <v>2199.5</v>
      </c>
      <c r="J157" s="1"/>
      <c r="Q157" s="1"/>
      <c r="S157" s="1"/>
      <c r="T157" s="1"/>
      <c r="U157" s="1"/>
      <c r="V157" s="1"/>
      <c r="W157" s="1"/>
      <c r="X157" s="1"/>
      <c r="Y157" s="1"/>
      <c r="Z157" s="1"/>
    </row>
    <row r="158" spans="2:26" x14ac:dyDescent="0.25">
      <c r="B158" s="95"/>
      <c r="D158" s="30" t="s">
        <v>48</v>
      </c>
      <c r="E158" s="64">
        <v>9822</v>
      </c>
      <c r="F158" s="56">
        <v>11910</v>
      </c>
      <c r="G158" s="56">
        <v>11008</v>
      </c>
      <c r="H158" s="56">
        <v>10910</v>
      </c>
      <c r="I158" s="56">
        <v>11222</v>
      </c>
      <c r="J158" s="1"/>
      <c r="Q158" s="1"/>
      <c r="S158" s="1"/>
      <c r="T158" s="1"/>
      <c r="U158" s="1"/>
      <c r="V158" s="1"/>
      <c r="W158" s="1"/>
      <c r="X158" s="1"/>
      <c r="Y158" s="1"/>
      <c r="Z158" s="1"/>
    </row>
    <row r="159" spans="2:26" x14ac:dyDescent="0.25">
      <c r="B159" s="95"/>
      <c r="D159" s="30" t="s">
        <v>59</v>
      </c>
      <c r="E159" s="64">
        <v>6146.438745882353</v>
      </c>
      <c r="F159" s="56">
        <v>6565</v>
      </c>
      <c r="G159" s="56">
        <v>6570.3550000000005</v>
      </c>
      <c r="H159" s="56">
        <v>7051</v>
      </c>
      <c r="I159" s="56">
        <v>7704</v>
      </c>
      <c r="J159" s="1"/>
      <c r="Q159" s="1"/>
      <c r="S159" s="1"/>
      <c r="T159" s="1"/>
      <c r="U159" s="1"/>
      <c r="V159" s="1"/>
      <c r="W159" s="1"/>
      <c r="X159" s="1"/>
      <c r="Y159" s="1"/>
      <c r="Z159" s="1"/>
    </row>
    <row r="160" spans="2:26" x14ac:dyDescent="0.25">
      <c r="B160" s="95"/>
      <c r="D160" s="30" t="s">
        <v>62</v>
      </c>
      <c r="E160" s="64">
        <v>1294</v>
      </c>
      <c r="F160" s="56">
        <v>1430</v>
      </c>
      <c r="G160" s="56">
        <v>1510.62</v>
      </c>
      <c r="H160" s="56">
        <v>1440.0529999999999</v>
      </c>
      <c r="I160" s="56">
        <v>1688.88</v>
      </c>
      <c r="J160" s="1"/>
      <c r="Q160" s="1"/>
      <c r="S160" s="1"/>
      <c r="T160" s="1"/>
      <c r="U160" s="1"/>
      <c r="V160" s="1"/>
      <c r="W160" s="1"/>
      <c r="X160" s="1"/>
      <c r="Y160" s="1"/>
      <c r="Z160" s="1"/>
    </row>
    <row r="161" spans="2:26" x14ac:dyDescent="0.25">
      <c r="B161" s="95"/>
      <c r="D161" s="6"/>
      <c r="E161" s="2"/>
      <c r="F161" s="2"/>
      <c r="G161" s="2"/>
      <c r="H161" s="2"/>
      <c r="I161" s="2"/>
      <c r="J161" s="34"/>
      <c r="K161" s="1"/>
      <c r="L161" s="1"/>
      <c r="M161"/>
      <c r="N161"/>
      <c r="O161"/>
      <c r="P161"/>
      <c r="Q161" s="1"/>
      <c r="S161" s="1"/>
      <c r="T161" s="1"/>
      <c r="U161" s="1"/>
      <c r="V161" s="1"/>
      <c r="W161" s="1"/>
      <c r="X161" s="1"/>
      <c r="Y161" s="1"/>
      <c r="Z161" s="1"/>
    </row>
    <row r="162" spans="2:26" x14ac:dyDescent="0.25">
      <c r="B162" s="95"/>
      <c r="E162" s="2"/>
      <c r="F162" s="2"/>
      <c r="G162" s="2"/>
      <c r="H162" s="2"/>
      <c r="I162" s="2"/>
      <c r="J162" s="1"/>
      <c r="K162" s="1"/>
      <c r="L162" s="1"/>
      <c r="M162"/>
      <c r="N162"/>
      <c r="O162"/>
      <c r="P162"/>
      <c r="Q162" s="1"/>
      <c r="S162" s="1"/>
      <c r="T162" s="1"/>
      <c r="U162" s="1"/>
      <c r="V162" s="1"/>
      <c r="W162" s="1"/>
      <c r="X162" s="1"/>
      <c r="Y162" s="1"/>
      <c r="Z162" s="1"/>
    </row>
    <row r="163" spans="2:26" ht="15" customHeight="1" x14ac:dyDescent="0.25">
      <c r="B163" s="128"/>
      <c r="D163" s="110" t="s">
        <v>134</v>
      </c>
      <c r="E163" s="1"/>
      <c r="F163" s="2"/>
      <c r="G163" s="2"/>
      <c r="I163" s="2"/>
      <c r="J163" s="1"/>
      <c r="Q163" s="1"/>
      <c r="S163" s="1"/>
      <c r="T163" s="1"/>
      <c r="U163" s="1"/>
      <c r="V163" s="1"/>
      <c r="W163" s="1"/>
      <c r="X163" s="1"/>
      <c r="Y163" s="1"/>
      <c r="Z163" s="1"/>
    </row>
    <row r="164" spans="2:26" s="34" customFormat="1" x14ac:dyDescent="0.25">
      <c r="B164" s="128"/>
      <c r="C164" s="35"/>
      <c r="D164" s="32"/>
      <c r="F164" s="45"/>
      <c r="G164" s="45"/>
      <c r="H164" s="45"/>
      <c r="I164" s="45"/>
      <c r="R164" s="70"/>
    </row>
    <row r="165" spans="2:26" x14ac:dyDescent="0.25">
      <c r="B165" s="97"/>
      <c r="D165" s="23" t="s">
        <v>0</v>
      </c>
      <c r="E165" s="49" t="str">
        <f>+'2. Victorian water industry'!$E$9</f>
        <v>2015-16</v>
      </c>
      <c r="F165" s="49" t="str">
        <f>+'2. Victorian water industry'!$F$9</f>
        <v>2016-17</v>
      </c>
      <c r="G165" s="49" t="str">
        <f>+'2. Victorian water industry'!$G$9</f>
        <v>2017-18</v>
      </c>
      <c r="H165" s="49" t="str">
        <f>+'2. Victorian water industry'!$H$9</f>
        <v>2018-19</v>
      </c>
      <c r="I165" s="49" t="str">
        <f>+'2. Victorian water industry'!$I$9</f>
        <v>2019-20</v>
      </c>
      <c r="S165" s="1"/>
      <c r="T165" s="1"/>
      <c r="U165" s="1"/>
      <c r="V165" s="1"/>
      <c r="W165" s="1"/>
      <c r="X165" s="1"/>
      <c r="Y165" s="1"/>
      <c r="Z165" s="1"/>
    </row>
    <row r="166" spans="2:26" x14ac:dyDescent="0.25">
      <c r="B166" s="95"/>
      <c r="D166" s="30" t="s">
        <v>17</v>
      </c>
      <c r="E166" s="63">
        <v>123071</v>
      </c>
      <c r="F166" s="55">
        <v>132777</v>
      </c>
      <c r="G166" s="55">
        <v>128952</v>
      </c>
      <c r="H166" s="55">
        <v>127048</v>
      </c>
      <c r="I166" s="55">
        <v>145277</v>
      </c>
      <c r="S166" s="1"/>
      <c r="T166" s="1"/>
      <c r="U166" s="1"/>
      <c r="V166" s="1"/>
      <c r="W166" s="1"/>
      <c r="X166" s="1"/>
      <c r="Y166" s="1"/>
      <c r="Z166" s="1"/>
    </row>
    <row r="167" spans="2:26" x14ac:dyDescent="0.25">
      <c r="B167" s="95"/>
      <c r="D167" s="30" t="s">
        <v>60</v>
      </c>
      <c r="E167" s="63">
        <v>5175</v>
      </c>
      <c r="F167" s="55">
        <v>5525.4189999999999</v>
      </c>
      <c r="G167" s="55">
        <v>5397</v>
      </c>
      <c r="H167" s="55">
        <v>5523.5</v>
      </c>
      <c r="I167" s="55">
        <v>5794.6220000000003</v>
      </c>
      <c r="S167" s="1"/>
      <c r="T167" s="1"/>
      <c r="U167" s="1"/>
      <c r="V167" s="1"/>
      <c r="W167" s="1"/>
      <c r="X167" s="1"/>
      <c r="Y167" s="1"/>
      <c r="Z167" s="1"/>
    </row>
    <row r="168" spans="2:26" x14ac:dyDescent="0.25">
      <c r="B168" s="95"/>
      <c r="D168" s="30" t="s">
        <v>54</v>
      </c>
      <c r="E168" s="64">
        <v>11467</v>
      </c>
      <c r="F168" s="56">
        <v>12519</v>
      </c>
      <c r="G168" s="56">
        <v>11955</v>
      </c>
      <c r="H168" s="56">
        <v>11822</v>
      </c>
      <c r="I168" s="56">
        <v>12835.7</v>
      </c>
      <c r="S168" s="1"/>
      <c r="T168" s="1"/>
      <c r="U168" s="1"/>
      <c r="V168" s="1"/>
      <c r="W168" s="1"/>
      <c r="X168" s="1"/>
      <c r="Y168" s="1"/>
      <c r="Z168" s="1"/>
    </row>
    <row r="169" spans="2:26" x14ac:dyDescent="0.25">
      <c r="B169" s="95"/>
      <c r="D169" s="30" t="s">
        <v>52</v>
      </c>
      <c r="E169" s="64">
        <v>10096</v>
      </c>
      <c r="F169" s="56">
        <v>10888.9043</v>
      </c>
      <c r="G169" s="56">
        <v>11153</v>
      </c>
      <c r="H169" s="56">
        <v>10591.777899999999</v>
      </c>
      <c r="I169" s="56">
        <v>12614.089</v>
      </c>
      <c r="S169" s="1"/>
      <c r="T169" s="1"/>
      <c r="U169" s="1"/>
      <c r="V169" s="1"/>
      <c r="W169" s="1"/>
      <c r="X169" s="1"/>
      <c r="Y169" s="1"/>
      <c r="Z169" s="1"/>
    </row>
    <row r="170" spans="2:26" x14ac:dyDescent="0.25">
      <c r="B170" s="95"/>
      <c r="D170" s="30" t="s">
        <v>56</v>
      </c>
      <c r="E170" s="64">
        <v>3115.17</v>
      </c>
      <c r="F170" s="56">
        <v>2703.53</v>
      </c>
      <c r="G170" s="56">
        <v>2703</v>
      </c>
      <c r="H170" s="56">
        <v>2553</v>
      </c>
      <c r="I170" s="56">
        <v>2421</v>
      </c>
      <c r="S170" s="1"/>
      <c r="T170" s="1"/>
      <c r="U170" s="1"/>
      <c r="V170" s="1"/>
      <c r="W170" s="1"/>
      <c r="X170" s="1"/>
      <c r="Y170" s="1"/>
      <c r="Z170" s="1"/>
    </row>
    <row r="171" spans="2:26" x14ac:dyDescent="0.25">
      <c r="B171" s="95"/>
      <c r="D171" s="30" t="s">
        <v>53</v>
      </c>
      <c r="E171" s="64">
        <v>9013</v>
      </c>
      <c r="F171" s="56">
        <v>10197.11</v>
      </c>
      <c r="G171" s="56">
        <v>9124.25</v>
      </c>
      <c r="H171" s="56">
        <v>9576</v>
      </c>
      <c r="I171" s="56">
        <v>10461</v>
      </c>
      <c r="S171" s="1"/>
      <c r="T171" s="1"/>
      <c r="U171" s="1"/>
      <c r="V171" s="1"/>
      <c r="W171" s="1"/>
      <c r="X171" s="1"/>
      <c r="Y171" s="1"/>
      <c r="Z171" s="1"/>
    </row>
    <row r="172" spans="2:26" x14ac:dyDescent="0.25">
      <c r="B172" s="95"/>
      <c r="D172" s="30" t="s">
        <v>55</v>
      </c>
      <c r="E172" s="64">
        <v>9694</v>
      </c>
      <c r="F172" s="56">
        <v>10573</v>
      </c>
      <c r="G172" s="56">
        <v>10214.700000000001</v>
      </c>
      <c r="H172" s="56">
        <v>10026</v>
      </c>
      <c r="I172" s="56">
        <v>10410</v>
      </c>
      <c r="S172" s="1"/>
      <c r="T172" s="1"/>
      <c r="U172" s="1"/>
      <c r="V172" s="1"/>
      <c r="W172" s="1"/>
      <c r="X172" s="1"/>
      <c r="Y172" s="1"/>
      <c r="Z172" s="1"/>
    </row>
    <row r="173" spans="2:26" x14ac:dyDescent="0.25">
      <c r="B173" s="95"/>
      <c r="D173" s="30" t="s">
        <v>61</v>
      </c>
      <c r="E173" s="64">
        <v>1514</v>
      </c>
      <c r="F173" s="56">
        <v>1479.2591978021976</v>
      </c>
      <c r="G173" s="56">
        <v>1385</v>
      </c>
      <c r="H173" s="56">
        <v>1269.9204650537633</v>
      </c>
      <c r="I173" s="56">
        <v>1188.5610107816713</v>
      </c>
      <c r="S173" s="1"/>
      <c r="T173" s="1"/>
      <c r="U173" s="1"/>
      <c r="V173" s="1"/>
      <c r="W173" s="1"/>
      <c r="X173" s="1"/>
      <c r="Y173" s="1"/>
      <c r="Z173" s="1"/>
    </row>
    <row r="174" spans="2:26" x14ac:dyDescent="0.25">
      <c r="B174" s="95"/>
      <c r="D174" s="30" t="s">
        <v>51</v>
      </c>
      <c r="E174" s="64">
        <v>5076.38</v>
      </c>
      <c r="F174" s="56">
        <v>5130</v>
      </c>
      <c r="G174" s="56">
        <v>5271</v>
      </c>
      <c r="H174" s="56">
        <v>5124.9269999999997</v>
      </c>
      <c r="I174" s="56">
        <v>6443.0823333333337</v>
      </c>
      <c r="S174" s="1"/>
      <c r="T174" s="1"/>
      <c r="U174" s="1"/>
      <c r="V174" s="1"/>
      <c r="W174" s="1"/>
      <c r="X174" s="1"/>
      <c r="Y174" s="1"/>
      <c r="Z174" s="1"/>
    </row>
    <row r="175" spans="2:26" x14ac:dyDescent="0.25">
      <c r="B175" s="95"/>
      <c r="D175" s="30" t="s">
        <v>50</v>
      </c>
      <c r="E175" s="64">
        <v>770</v>
      </c>
      <c r="F175" s="56">
        <v>1494</v>
      </c>
      <c r="G175" s="56">
        <v>1348.24</v>
      </c>
      <c r="H175" s="56">
        <v>234.73</v>
      </c>
      <c r="I175" s="56">
        <v>431.21000000000004</v>
      </c>
      <c r="S175" s="1"/>
      <c r="T175" s="1"/>
      <c r="U175" s="1"/>
      <c r="V175" s="1"/>
      <c r="W175" s="1"/>
      <c r="X175" s="1"/>
      <c r="Y175" s="1"/>
      <c r="Z175" s="1"/>
    </row>
    <row r="176" spans="2:26" x14ac:dyDescent="0.25">
      <c r="B176" s="95"/>
      <c r="D176" s="30" t="s">
        <v>10</v>
      </c>
      <c r="E176" s="64">
        <v>356.8</v>
      </c>
      <c r="F176" s="56">
        <v>403.1</v>
      </c>
      <c r="G176" s="56">
        <v>354.5</v>
      </c>
      <c r="H176" s="56">
        <v>349</v>
      </c>
      <c r="I176" s="56">
        <v>366</v>
      </c>
      <c r="S176" s="1"/>
      <c r="T176" s="1"/>
      <c r="U176" s="1"/>
      <c r="V176" s="1"/>
      <c r="W176" s="1"/>
      <c r="X176" s="1"/>
      <c r="Y176" s="1"/>
      <c r="Z176" s="1"/>
    </row>
    <row r="177" spans="2:26" x14ac:dyDescent="0.25">
      <c r="B177" s="95"/>
      <c r="D177" s="30" t="s">
        <v>58</v>
      </c>
      <c r="E177" s="64">
        <v>0</v>
      </c>
      <c r="F177" s="56">
        <v>1881</v>
      </c>
      <c r="G177" s="56">
        <v>2280</v>
      </c>
      <c r="H177" s="56">
        <v>2327</v>
      </c>
      <c r="I177" s="56">
        <v>2398.0300000000002</v>
      </c>
      <c r="S177" s="1"/>
      <c r="T177" s="1"/>
      <c r="U177" s="1"/>
      <c r="V177" s="1"/>
      <c r="W177" s="1"/>
      <c r="X177" s="1"/>
      <c r="Y177" s="1"/>
      <c r="Z177" s="1"/>
    </row>
    <row r="178" spans="2:26" x14ac:dyDescent="0.25">
      <c r="B178" s="95"/>
      <c r="D178" s="30" t="s">
        <v>49</v>
      </c>
      <c r="E178" s="64">
        <v>4413</v>
      </c>
      <c r="F178" s="56">
        <v>4817</v>
      </c>
      <c r="G178" s="56">
        <v>4261.95</v>
      </c>
      <c r="H178" s="56">
        <v>4177.58</v>
      </c>
      <c r="I178" s="56">
        <v>4334.3900000000003</v>
      </c>
      <c r="S178" s="1"/>
      <c r="T178" s="1"/>
      <c r="U178" s="1"/>
      <c r="V178" s="1"/>
      <c r="W178" s="1"/>
      <c r="X178" s="1"/>
      <c r="Y178" s="1"/>
      <c r="Z178" s="1"/>
    </row>
    <row r="179" spans="2:26" x14ac:dyDescent="0.25">
      <c r="B179" s="95"/>
      <c r="D179" s="30" t="s">
        <v>57</v>
      </c>
      <c r="E179" s="64">
        <v>981.44799999999998</v>
      </c>
      <c r="F179" s="56">
        <v>1129.4000000000001</v>
      </c>
      <c r="G179" s="56">
        <v>1180</v>
      </c>
      <c r="H179" s="56">
        <v>1217.9000000000001</v>
      </c>
      <c r="I179" s="56">
        <v>1435.6</v>
      </c>
      <c r="S179" s="1"/>
      <c r="T179" s="1"/>
      <c r="U179" s="1"/>
      <c r="V179" s="1"/>
      <c r="W179" s="1"/>
      <c r="X179" s="1"/>
      <c r="Y179" s="1"/>
      <c r="Z179" s="1"/>
    </row>
    <row r="180" spans="2:26" x14ac:dyDescent="0.25">
      <c r="B180" s="95"/>
      <c r="D180" s="30" t="s">
        <v>48</v>
      </c>
      <c r="E180" s="64">
        <v>84</v>
      </c>
      <c r="F180" s="56">
        <v>31</v>
      </c>
      <c r="G180" s="56">
        <v>42.29</v>
      </c>
      <c r="H180" s="56">
        <v>6</v>
      </c>
      <c r="I180" s="56">
        <v>6</v>
      </c>
      <c r="S180" s="1"/>
      <c r="T180" s="1"/>
      <c r="U180" s="1"/>
      <c r="V180" s="1"/>
      <c r="W180" s="1"/>
      <c r="X180" s="1"/>
      <c r="Y180" s="1"/>
      <c r="Z180" s="1"/>
    </row>
    <row r="181" spans="2:26" x14ac:dyDescent="0.25">
      <c r="B181" s="95"/>
      <c r="D181" s="30" t="s">
        <v>59</v>
      </c>
      <c r="E181" s="64">
        <v>3003.8632857142857</v>
      </c>
      <c r="F181" s="56">
        <v>3619</v>
      </c>
      <c r="G181" s="56">
        <v>3476</v>
      </c>
      <c r="H181" s="56">
        <v>3497</v>
      </c>
      <c r="I181" s="56">
        <v>3736</v>
      </c>
      <c r="S181" s="1"/>
      <c r="T181" s="1"/>
      <c r="U181" s="1"/>
      <c r="V181" s="1"/>
      <c r="W181" s="1"/>
      <c r="X181" s="1"/>
      <c r="Y181" s="1"/>
      <c r="Z181" s="1"/>
    </row>
    <row r="182" spans="2:26" x14ac:dyDescent="0.25">
      <c r="B182" s="95"/>
      <c r="D182" s="30" t="s">
        <v>62</v>
      </c>
      <c r="E182" s="64">
        <v>0</v>
      </c>
      <c r="F182" s="56">
        <v>0</v>
      </c>
      <c r="G182" s="56">
        <v>0</v>
      </c>
      <c r="H182" s="56">
        <v>0</v>
      </c>
      <c r="I182" s="56">
        <v>0</v>
      </c>
      <c r="J182" s="1"/>
      <c r="Q182" s="1"/>
      <c r="S182" s="1"/>
      <c r="T182" s="1"/>
      <c r="U182" s="1"/>
      <c r="V182" s="1"/>
      <c r="W182" s="1"/>
      <c r="X182" s="1"/>
      <c r="Y182" s="1"/>
      <c r="Z182" s="1"/>
    </row>
    <row r="183" spans="2:26" x14ac:dyDescent="0.25">
      <c r="B183" s="95"/>
      <c r="D183" s="6"/>
      <c r="E183" s="2"/>
      <c r="F183" s="2"/>
      <c r="G183" s="2"/>
      <c r="H183" s="2"/>
      <c r="I183" s="2"/>
      <c r="J183" s="34"/>
      <c r="K183" s="1"/>
      <c r="L183" s="1"/>
      <c r="M183"/>
      <c r="N183"/>
      <c r="O183"/>
      <c r="P183"/>
      <c r="Q183" s="1"/>
      <c r="S183" s="1"/>
      <c r="T183" s="1"/>
      <c r="U183" s="1"/>
      <c r="V183" s="1"/>
      <c r="W183" s="1"/>
      <c r="X183" s="1"/>
      <c r="Y183" s="1"/>
      <c r="Z183" s="1"/>
    </row>
    <row r="184" spans="2:26" x14ac:dyDescent="0.25">
      <c r="B184" s="95"/>
      <c r="E184" s="2"/>
      <c r="F184" s="2"/>
      <c r="G184" s="2"/>
      <c r="H184" s="2"/>
      <c r="I184" s="2"/>
      <c r="J184" s="1"/>
      <c r="K184" s="1"/>
      <c r="L184" s="1"/>
      <c r="M184"/>
      <c r="N184"/>
      <c r="O184"/>
      <c r="P184"/>
      <c r="Q184" s="1"/>
      <c r="S184" s="1"/>
      <c r="T184" s="1"/>
      <c r="U184" s="1"/>
      <c r="V184" s="1"/>
      <c r="W184" s="1"/>
      <c r="X184" s="1"/>
      <c r="Y184" s="1"/>
      <c r="Z184" s="1"/>
    </row>
    <row r="185" spans="2:26" ht="15" customHeight="1" x14ac:dyDescent="0.25">
      <c r="B185" s="128"/>
      <c r="D185" s="110" t="s">
        <v>135</v>
      </c>
      <c r="E185" s="1"/>
      <c r="F185" s="2"/>
      <c r="H185" s="2"/>
      <c r="I185" s="2"/>
      <c r="J185" s="1"/>
      <c r="Q185" s="1"/>
      <c r="S185" s="1"/>
      <c r="T185" s="1"/>
      <c r="U185" s="1"/>
      <c r="V185" s="1"/>
      <c r="W185" s="1"/>
      <c r="X185" s="1"/>
      <c r="Y185" s="1"/>
      <c r="Z185" s="1"/>
    </row>
    <row r="186" spans="2:26" x14ac:dyDescent="0.25">
      <c r="B186" s="128"/>
      <c r="D186" s="6"/>
      <c r="E186" s="1"/>
      <c r="F186" s="2"/>
      <c r="G186" s="2"/>
      <c r="H186" s="2"/>
      <c r="I186" s="2"/>
      <c r="J186" s="1"/>
      <c r="Q186" s="1"/>
      <c r="S186" s="1"/>
      <c r="T186" s="1"/>
      <c r="U186" s="1"/>
      <c r="V186" s="1"/>
      <c r="W186" s="1"/>
      <c r="X186" s="1"/>
      <c r="Y186" s="1"/>
      <c r="Z186" s="1"/>
    </row>
    <row r="187" spans="2:26" x14ac:dyDescent="0.25">
      <c r="B187" s="97"/>
      <c r="D187" s="23" t="s">
        <v>0</v>
      </c>
      <c r="E187" s="49" t="str">
        <f>+'2. Victorian water industry'!$E$9</f>
        <v>2015-16</v>
      </c>
      <c r="F187" s="49" t="str">
        <f>+'2. Victorian water industry'!$F$9</f>
        <v>2016-17</v>
      </c>
      <c r="G187" s="49" t="str">
        <f>+'2. Victorian water industry'!$G$9</f>
        <v>2017-18</v>
      </c>
      <c r="H187" s="49" t="str">
        <f>+'2. Victorian water industry'!$H$9</f>
        <v>2018-19</v>
      </c>
      <c r="I187" s="49" t="str">
        <f>+'2. Victorian water industry'!$I$9</f>
        <v>2019-20</v>
      </c>
      <c r="J187" s="1"/>
      <c r="Q187" s="1"/>
      <c r="S187" s="1"/>
      <c r="T187" s="1"/>
      <c r="U187" s="1"/>
      <c r="V187" s="1"/>
      <c r="W187" s="1"/>
      <c r="X187" s="1"/>
      <c r="Y187" s="1"/>
      <c r="Z187" s="1"/>
    </row>
    <row r="188" spans="2:26" x14ac:dyDescent="0.25">
      <c r="B188" s="95"/>
      <c r="D188" s="30" t="s">
        <v>17</v>
      </c>
      <c r="E188" s="63">
        <v>309065</v>
      </c>
      <c r="F188" s="55">
        <v>332671</v>
      </c>
      <c r="G188" s="55">
        <v>320254</v>
      </c>
      <c r="H188" s="55">
        <v>314646</v>
      </c>
      <c r="I188" s="55">
        <v>347003</v>
      </c>
      <c r="J188" s="1"/>
      <c r="Q188" s="1"/>
      <c r="S188" s="1"/>
      <c r="T188" s="1"/>
      <c r="U188" s="1"/>
      <c r="V188" s="1"/>
      <c r="W188" s="1"/>
      <c r="X188" s="1"/>
      <c r="Y188" s="1"/>
      <c r="Z188" s="1"/>
    </row>
    <row r="189" spans="2:26" x14ac:dyDescent="0.25">
      <c r="B189" s="95"/>
      <c r="D189" s="30" t="s">
        <v>60</v>
      </c>
      <c r="E189" s="63">
        <v>5175</v>
      </c>
      <c r="F189" s="55">
        <v>5525.4189999999999</v>
      </c>
      <c r="G189" s="55">
        <v>5481</v>
      </c>
      <c r="H189" s="55">
        <v>5605.3</v>
      </c>
      <c r="I189" s="55">
        <v>5881.7539999999999</v>
      </c>
      <c r="J189" s="1"/>
      <c r="Q189" s="1"/>
      <c r="S189" s="1"/>
      <c r="T189" s="1"/>
      <c r="U189" s="1"/>
      <c r="V189" s="1"/>
      <c r="W189" s="1"/>
      <c r="X189" s="1"/>
      <c r="Y189" s="1"/>
      <c r="Z189" s="1"/>
    </row>
    <row r="190" spans="2:26" x14ac:dyDescent="0.25">
      <c r="B190" s="95"/>
      <c r="D190" s="30" t="s">
        <v>54</v>
      </c>
      <c r="E190" s="64">
        <v>11830</v>
      </c>
      <c r="F190" s="56">
        <v>12873</v>
      </c>
      <c r="G190" s="56">
        <v>12778</v>
      </c>
      <c r="H190" s="56">
        <v>12677</v>
      </c>
      <c r="I190" s="56">
        <v>13821.300000000001</v>
      </c>
      <c r="J190" s="1"/>
      <c r="Q190" s="1"/>
      <c r="S190" s="1"/>
      <c r="T190" s="1"/>
      <c r="U190" s="1"/>
      <c r="V190" s="1"/>
      <c r="W190" s="1"/>
      <c r="X190" s="1"/>
      <c r="Y190" s="1"/>
      <c r="Z190" s="1"/>
    </row>
    <row r="191" spans="2:26" x14ac:dyDescent="0.25">
      <c r="B191" s="95"/>
      <c r="D191" s="30" t="s">
        <v>52</v>
      </c>
      <c r="E191" s="64">
        <v>10914</v>
      </c>
      <c r="F191" s="56">
        <v>11847.0358</v>
      </c>
      <c r="G191" s="56">
        <v>11153</v>
      </c>
      <c r="H191" s="56">
        <v>10591.777899999999</v>
      </c>
      <c r="I191" s="56">
        <v>12614.089</v>
      </c>
      <c r="J191" s="1"/>
      <c r="Q191" s="1"/>
      <c r="S191" s="1"/>
      <c r="T191" s="1"/>
      <c r="U191" s="1"/>
      <c r="V191" s="1"/>
      <c r="W191" s="1"/>
      <c r="X191" s="1"/>
      <c r="Y191" s="1"/>
      <c r="Z191" s="1"/>
    </row>
    <row r="192" spans="2:26" x14ac:dyDescent="0.25">
      <c r="B192" s="95"/>
      <c r="D192" s="30" t="s">
        <v>56</v>
      </c>
      <c r="E192" s="64">
        <v>28266.940000000002</v>
      </c>
      <c r="F192" s="56">
        <v>28042.44</v>
      </c>
      <c r="G192" s="56">
        <v>30500</v>
      </c>
      <c r="H192" s="56">
        <v>28278</v>
      </c>
      <c r="I192" s="56">
        <v>31613</v>
      </c>
      <c r="J192" s="1"/>
      <c r="Q192" s="1"/>
      <c r="S192" s="1"/>
      <c r="T192" s="1"/>
      <c r="U192" s="1"/>
      <c r="V192" s="1"/>
      <c r="W192" s="1"/>
      <c r="X192" s="1"/>
      <c r="Y192" s="1"/>
      <c r="Z192" s="1"/>
    </row>
    <row r="193" spans="2:26" x14ac:dyDescent="0.25">
      <c r="B193" s="95"/>
      <c r="D193" s="30" t="s">
        <v>53</v>
      </c>
      <c r="E193" s="64">
        <v>10104</v>
      </c>
      <c r="F193" s="56">
        <v>12097.43</v>
      </c>
      <c r="G193" s="56">
        <v>10780.93</v>
      </c>
      <c r="H193" s="56">
        <v>11111</v>
      </c>
      <c r="I193" s="56">
        <v>12129.69</v>
      </c>
      <c r="J193" s="1"/>
      <c r="Q193" s="1"/>
      <c r="S193" s="1"/>
      <c r="T193" s="1"/>
      <c r="U193" s="1"/>
      <c r="V193" s="1"/>
      <c r="W193" s="1"/>
      <c r="X193" s="1"/>
      <c r="Y193" s="1"/>
      <c r="Z193" s="1"/>
    </row>
    <row r="194" spans="2:26" x14ac:dyDescent="0.25">
      <c r="B194" s="95"/>
      <c r="D194" s="30" t="s">
        <v>55</v>
      </c>
      <c r="E194" s="64">
        <v>11909</v>
      </c>
      <c r="F194" s="56">
        <v>12856</v>
      </c>
      <c r="G194" s="56">
        <v>12248.7</v>
      </c>
      <c r="H194" s="56">
        <v>12209</v>
      </c>
      <c r="I194" s="56">
        <v>12433</v>
      </c>
      <c r="J194" s="1"/>
      <c r="Q194" s="1"/>
      <c r="S194" s="1"/>
      <c r="T194" s="1"/>
      <c r="U194" s="1"/>
      <c r="V194" s="1"/>
      <c r="W194" s="1"/>
      <c r="X194" s="1"/>
      <c r="Y194" s="1"/>
      <c r="Z194" s="1"/>
    </row>
    <row r="195" spans="2:26" x14ac:dyDescent="0.25">
      <c r="B195" s="95"/>
      <c r="D195" s="30" t="s">
        <v>61</v>
      </c>
      <c r="E195" s="64">
        <v>3065</v>
      </c>
      <c r="F195" s="56">
        <v>3199.6359408362168</v>
      </c>
      <c r="G195" s="56">
        <v>3103</v>
      </c>
      <c r="H195" s="56">
        <v>2856.11745012758</v>
      </c>
      <c r="I195" s="56">
        <v>2772.6729965111404</v>
      </c>
      <c r="J195" s="1"/>
      <c r="Q195" s="1"/>
      <c r="S195" s="1"/>
      <c r="T195" s="1"/>
      <c r="U195" s="1"/>
      <c r="V195" s="1"/>
      <c r="W195" s="1"/>
      <c r="X195" s="1"/>
      <c r="Y195" s="1"/>
      <c r="Z195" s="1"/>
    </row>
    <row r="196" spans="2:26" x14ac:dyDescent="0.25">
      <c r="B196" s="95"/>
      <c r="D196" s="30" t="s">
        <v>51</v>
      </c>
      <c r="E196" s="64">
        <v>28034.868999999999</v>
      </c>
      <c r="F196" s="56">
        <v>28079.042507744107</v>
      </c>
      <c r="G196" s="56">
        <v>27399.002399999998</v>
      </c>
      <c r="H196" s="56">
        <v>27371.053</v>
      </c>
      <c r="I196" s="56">
        <v>30437.152511658911</v>
      </c>
      <c r="J196" s="1"/>
      <c r="Q196" s="1"/>
      <c r="S196" s="1"/>
      <c r="T196" s="1"/>
      <c r="U196" s="1"/>
      <c r="V196" s="1"/>
      <c r="W196" s="1"/>
      <c r="X196" s="1"/>
      <c r="Y196" s="1"/>
      <c r="Z196" s="1"/>
    </row>
    <row r="197" spans="2:26" x14ac:dyDescent="0.25">
      <c r="B197" s="95"/>
      <c r="D197" s="30" t="s">
        <v>50</v>
      </c>
      <c r="E197" s="64">
        <v>13695</v>
      </c>
      <c r="F197" s="56">
        <v>14147.02</v>
      </c>
      <c r="G197" s="56">
        <v>13424.3</v>
      </c>
      <c r="H197" s="56">
        <v>13766.61</v>
      </c>
      <c r="I197" s="56">
        <v>15231.720000000001</v>
      </c>
      <c r="J197" s="1"/>
      <c r="Q197" s="1"/>
      <c r="S197" s="1"/>
      <c r="T197" s="1"/>
      <c r="U197" s="1"/>
      <c r="V197" s="1"/>
      <c r="W197" s="1"/>
      <c r="X197" s="1"/>
      <c r="Y197" s="1"/>
      <c r="Z197" s="1"/>
    </row>
    <row r="198" spans="2:26" x14ac:dyDescent="0.25">
      <c r="B198" s="95"/>
      <c r="D198" s="30" t="s">
        <v>10</v>
      </c>
      <c r="E198" s="64">
        <v>3793</v>
      </c>
      <c r="F198" s="56">
        <v>4086</v>
      </c>
      <c r="G198" s="56">
        <v>3756.3</v>
      </c>
      <c r="H198" s="56">
        <v>3762.6</v>
      </c>
      <c r="I198" s="56">
        <v>3830</v>
      </c>
      <c r="J198" s="1"/>
      <c r="Q198" s="1"/>
      <c r="S198" s="1"/>
      <c r="T198" s="1"/>
      <c r="U198" s="1"/>
      <c r="V198" s="1"/>
      <c r="W198" s="1"/>
      <c r="X198" s="1"/>
      <c r="Y198" s="1"/>
      <c r="Z198" s="1"/>
    </row>
    <row r="199" spans="2:26" x14ac:dyDescent="0.25">
      <c r="B199" s="95"/>
      <c r="D199" s="30" t="s">
        <v>58</v>
      </c>
      <c r="E199" s="64">
        <v>5705</v>
      </c>
      <c r="F199" s="56">
        <v>6062</v>
      </c>
      <c r="G199" s="56">
        <v>5980</v>
      </c>
      <c r="H199" s="56">
        <v>5779</v>
      </c>
      <c r="I199" s="56">
        <v>5734.0300000000007</v>
      </c>
      <c r="J199" s="1"/>
      <c r="Q199" s="1"/>
      <c r="S199" s="1"/>
      <c r="T199" s="1"/>
      <c r="U199" s="1"/>
      <c r="V199" s="1"/>
      <c r="W199" s="1"/>
      <c r="X199" s="1"/>
      <c r="Y199" s="1"/>
      <c r="Z199" s="1"/>
    </row>
    <row r="200" spans="2:26" x14ac:dyDescent="0.25">
      <c r="B200" s="95"/>
      <c r="D200" s="30" t="s">
        <v>49</v>
      </c>
      <c r="E200" s="64">
        <v>9799</v>
      </c>
      <c r="F200" s="56">
        <v>10997</v>
      </c>
      <c r="G200" s="56">
        <v>9719.25</v>
      </c>
      <c r="H200" s="56">
        <v>9342.92</v>
      </c>
      <c r="I200" s="56">
        <v>9523.2100000000009</v>
      </c>
      <c r="J200" s="1"/>
      <c r="Q200" s="1"/>
      <c r="S200" s="1"/>
      <c r="T200" s="1"/>
      <c r="U200" s="1"/>
      <c r="V200" s="1"/>
      <c r="W200" s="1"/>
      <c r="X200" s="1"/>
      <c r="Y200" s="1"/>
      <c r="Z200" s="1"/>
    </row>
    <row r="201" spans="2:26" x14ac:dyDescent="0.25">
      <c r="B201" s="95"/>
      <c r="D201" s="30" t="s">
        <v>57</v>
      </c>
      <c r="E201" s="64">
        <v>2648.1439999999998</v>
      </c>
      <c r="F201" s="56">
        <v>3015.7</v>
      </c>
      <c r="G201" s="56">
        <v>3145</v>
      </c>
      <c r="H201" s="56">
        <v>3104.52</v>
      </c>
      <c r="I201" s="56">
        <v>3635.1</v>
      </c>
      <c r="J201" s="1"/>
      <c r="Q201" s="1"/>
      <c r="S201" s="1"/>
      <c r="T201" s="1"/>
      <c r="U201" s="1"/>
      <c r="V201" s="1"/>
      <c r="W201" s="1"/>
      <c r="X201" s="1"/>
      <c r="Y201" s="1"/>
      <c r="Z201" s="1"/>
    </row>
    <row r="202" spans="2:26" x14ac:dyDescent="0.25">
      <c r="B202" s="95"/>
      <c r="D202" s="30" t="s">
        <v>48</v>
      </c>
      <c r="E202" s="64">
        <v>9906</v>
      </c>
      <c r="F202" s="56">
        <v>11941</v>
      </c>
      <c r="G202" s="56">
        <v>11050.29</v>
      </c>
      <c r="H202" s="56">
        <v>10916</v>
      </c>
      <c r="I202" s="56">
        <v>11228</v>
      </c>
      <c r="J202" s="1"/>
      <c r="Q202" s="1"/>
      <c r="S202" s="1"/>
      <c r="T202" s="1"/>
      <c r="U202" s="1"/>
      <c r="V202" s="1"/>
      <c r="W202" s="1"/>
      <c r="X202" s="1"/>
      <c r="Y202" s="1"/>
      <c r="Z202" s="1"/>
    </row>
    <row r="203" spans="2:26" x14ac:dyDescent="0.25">
      <c r="B203" s="95"/>
      <c r="D203" s="30" t="s">
        <v>59</v>
      </c>
      <c r="E203" s="64">
        <v>9150.3020315966387</v>
      </c>
      <c r="F203" s="56">
        <v>10184</v>
      </c>
      <c r="G203" s="56">
        <v>10046.355</v>
      </c>
      <c r="H203" s="56">
        <v>10548</v>
      </c>
      <c r="I203" s="56">
        <v>11440</v>
      </c>
      <c r="J203" s="1"/>
      <c r="Q203" s="1"/>
      <c r="S203" s="1"/>
      <c r="T203" s="1"/>
      <c r="U203" s="1"/>
      <c r="V203" s="1"/>
      <c r="W203" s="1"/>
      <c r="X203" s="1"/>
      <c r="Y203" s="1"/>
      <c r="Z203" s="1"/>
    </row>
    <row r="204" spans="2:26" x14ac:dyDescent="0.25">
      <c r="B204" s="95"/>
      <c r="D204" s="30" t="s">
        <v>62</v>
      </c>
      <c r="E204" s="64">
        <v>1294</v>
      </c>
      <c r="F204" s="56">
        <v>1430</v>
      </c>
      <c r="G204" s="56">
        <v>1510.62</v>
      </c>
      <c r="H204" s="56">
        <v>1440.0529999999999</v>
      </c>
      <c r="I204" s="56">
        <v>1688.88</v>
      </c>
      <c r="J204" s="1"/>
      <c r="Q204" s="1"/>
      <c r="S204" s="1"/>
      <c r="T204" s="1"/>
      <c r="U204" s="1"/>
      <c r="V204" s="1"/>
      <c r="W204" s="1"/>
      <c r="X204" s="1"/>
      <c r="Y204" s="1"/>
      <c r="Z204" s="1"/>
    </row>
    <row r="205" spans="2:26" x14ac:dyDescent="0.25">
      <c r="B205" s="96"/>
      <c r="D205" s="6"/>
      <c r="E205" s="2"/>
      <c r="F205" s="2"/>
      <c r="G205" s="2"/>
      <c r="H205" s="2"/>
      <c r="I205" s="2"/>
      <c r="J205" s="34"/>
      <c r="K205" s="1"/>
      <c r="L205" s="1"/>
      <c r="M205" s="1"/>
      <c r="N205" s="1"/>
      <c r="O205" s="1"/>
      <c r="P205" s="1"/>
      <c r="Q205" s="1"/>
      <c r="S205" s="1"/>
      <c r="T205" s="1"/>
      <c r="U205" s="1"/>
      <c r="V205" s="1"/>
      <c r="W205" s="1"/>
      <c r="X205" s="1"/>
      <c r="Y205" s="1"/>
      <c r="Z205" s="1"/>
    </row>
    <row r="206" spans="2:26" x14ac:dyDescent="0.25">
      <c r="B206" s="96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S206" s="1"/>
      <c r="T206" s="1"/>
      <c r="U206" s="1"/>
      <c r="V206" s="1"/>
      <c r="W206" s="1"/>
      <c r="X206" s="1"/>
      <c r="Y206" s="1"/>
      <c r="Z206" s="1"/>
    </row>
    <row r="207" spans="2:26" ht="15" customHeight="1" x14ac:dyDescent="0.25">
      <c r="B207" s="128"/>
      <c r="D207" s="110" t="s">
        <v>29</v>
      </c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S207" s="1"/>
      <c r="T207" s="1"/>
      <c r="U207" s="1"/>
      <c r="V207" s="1"/>
      <c r="W207" s="1"/>
      <c r="X207" s="1"/>
      <c r="Y207" s="1"/>
      <c r="Z207" s="1"/>
    </row>
    <row r="208" spans="2:26" x14ac:dyDescent="0.25">
      <c r="B208" s="128"/>
      <c r="D208" s="6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S208" s="1"/>
      <c r="T208" s="1"/>
      <c r="U208" s="1"/>
      <c r="V208" s="1"/>
      <c r="W208" s="1"/>
      <c r="X208" s="1"/>
      <c r="Y208" s="1"/>
      <c r="Z208" s="1"/>
    </row>
    <row r="209" spans="2:26" ht="33" customHeight="1" x14ac:dyDescent="0.25">
      <c r="B209" s="97"/>
      <c r="D209" s="23"/>
      <c r="E209" s="47" t="s">
        <v>63</v>
      </c>
      <c r="F209" s="47" t="s">
        <v>64</v>
      </c>
      <c r="G209" s="47" t="s">
        <v>65</v>
      </c>
      <c r="H209" s="47" t="s">
        <v>66</v>
      </c>
      <c r="I209" s="47" t="s">
        <v>67</v>
      </c>
      <c r="J209" s="47" t="s">
        <v>44</v>
      </c>
      <c r="K209" s="86"/>
      <c r="L209" s="1"/>
      <c r="M209" s="1"/>
      <c r="N209" s="1"/>
      <c r="O209" s="1"/>
      <c r="P209" s="1"/>
      <c r="Q209" s="1"/>
      <c r="S209" s="1"/>
      <c r="T209" s="1"/>
      <c r="U209" s="1"/>
      <c r="V209" s="1"/>
      <c r="W209" s="1"/>
      <c r="X209" s="1"/>
      <c r="Y209" s="1"/>
      <c r="Z209" s="1"/>
    </row>
    <row r="210" spans="2:26" x14ac:dyDescent="0.25">
      <c r="B210" s="95"/>
      <c r="D210" s="30" t="s">
        <v>17</v>
      </c>
      <c r="E210" s="63">
        <v>10017.700000000001</v>
      </c>
      <c r="F210" s="55">
        <v>3</v>
      </c>
      <c r="G210" s="55">
        <v>13944</v>
      </c>
      <c r="H210" s="55">
        <v>3611</v>
      </c>
      <c r="I210" s="55">
        <v>8954</v>
      </c>
      <c r="J210" s="124">
        <v>36529.699999999997</v>
      </c>
      <c r="K210" s="86"/>
      <c r="L210" s="11"/>
      <c r="M210" s="1"/>
      <c r="N210" s="1"/>
      <c r="O210" s="1"/>
      <c r="P210" s="1"/>
      <c r="Q210" s="1"/>
      <c r="S210" s="1"/>
      <c r="T210" s="1"/>
      <c r="U210" s="1"/>
      <c r="V210" s="1"/>
      <c r="W210" s="1"/>
      <c r="X210" s="1"/>
      <c r="Y210" s="1"/>
      <c r="Z210" s="1"/>
    </row>
    <row r="211" spans="2:26" x14ac:dyDescent="0.25">
      <c r="B211" s="95"/>
      <c r="D211" s="30" t="s">
        <v>1</v>
      </c>
      <c r="E211" s="63">
        <v>0</v>
      </c>
      <c r="F211" s="55">
        <v>2170.31</v>
      </c>
      <c r="G211" s="55">
        <v>0</v>
      </c>
      <c r="H211" s="55">
        <v>0</v>
      </c>
      <c r="I211" s="55">
        <v>13.68</v>
      </c>
      <c r="J211" s="124">
        <v>2183.9899999999998</v>
      </c>
      <c r="K211" s="86"/>
      <c r="L211" s="11"/>
      <c r="M211" s="1"/>
      <c r="N211" s="1"/>
      <c r="O211" s="1"/>
      <c r="P211" s="1"/>
      <c r="Q211" s="1"/>
      <c r="S211" s="1"/>
      <c r="T211" s="1"/>
      <c r="U211" s="1"/>
      <c r="V211" s="1"/>
      <c r="W211" s="1"/>
      <c r="X211" s="1"/>
      <c r="Y211" s="1"/>
      <c r="Z211" s="1"/>
    </row>
    <row r="212" spans="2:26" x14ac:dyDescent="0.25">
      <c r="B212" s="95"/>
      <c r="D212" s="30" t="s">
        <v>2</v>
      </c>
      <c r="E212" s="64">
        <v>0</v>
      </c>
      <c r="F212" s="56">
        <v>380.29999999999995</v>
      </c>
      <c r="G212" s="56">
        <v>1860.7999999999997</v>
      </c>
      <c r="H212" s="56">
        <v>0</v>
      </c>
      <c r="I212" s="56">
        <v>1231.7</v>
      </c>
      <c r="J212" s="124">
        <v>3472.7999999999993</v>
      </c>
      <c r="K212" s="86"/>
      <c r="L212" s="11"/>
      <c r="M212" s="1"/>
      <c r="N212" s="1"/>
      <c r="O212" s="1"/>
      <c r="P212" s="1"/>
      <c r="Q212" s="1"/>
      <c r="S212" s="1"/>
      <c r="T212" s="1"/>
      <c r="U212" s="1"/>
      <c r="V212" s="1"/>
      <c r="W212" s="1"/>
      <c r="X212" s="1"/>
      <c r="Y212" s="1"/>
      <c r="Z212" s="1"/>
    </row>
    <row r="213" spans="2:26" x14ac:dyDescent="0.25">
      <c r="B213" s="95"/>
      <c r="D213" s="30" t="s">
        <v>3</v>
      </c>
      <c r="E213" s="64">
        <v>0</v>
      </c>
      <c r="F213" s="56">
        <v>657.591545</v>
      </c>
      <c r="G213" s="56">
        <v>765.65499999999997</v>
      </c>
      <c r="H213" s="56">
        <v>0</v>
      </c>
      <c r="I213" s="56">
        <v>2242.7950000000001</v>
      </c>
      <c r="J213" s="124">
        <v>3666.041545</v>
      </c>
      <c r="K213" s="86"/>
      <c r="L213" s="11"/>
      <c r="M213" s="1"/>
      <c r="N213" s="1"/>
      <c r="O213" s="1"/>
      <c r="P213" s="1"/>
      <c r="Q213" s="1"/>
      <c r="S213" s="1"/>
      <c r="T213" s="1"/>
      <c r="U213" s="1"/>
      <c r="V213" s="1"/>
      <c r="W213" s="1"/>
      <c r="X213" s="1"/>
      <c r="Y213" s="1"/>
      <c r="Z213" s="1"/>
    </row>
    <row r="214" spans="2:26" x14ac:dyDescent="0.25">
      <c r="B214" s="95"/>
      <c r="D214" s="30" t="s">
        <v>4</v>
      </c>
      <c r="E214" s="64">
        <v>0</v>
      </c>
      <c r="F214" s="56">
        <v>2510.9699999999998</v>
      </c>
      <c r="G214" s="56">
        <v>1121.52</v>
      </c>
      <c r="H214" s="56">
        <v>0</v>
      </c>
      <c r="I214" s="56">
        <v>1050.5584543248704</v>
      </c>
      <c r="J214" s="124">
        <v>4683.0484543248704</v>
      </c>
      <c r="K214" s="86"/>
      <c r="L214" s="11"/>
      <c r="M214" s="1"/>
      <c r="N214" s="1"/>
      <c r="O214" s="1"/>
      <c r="P214" s="1"/>
      <c r="Q214" s="1"/>
      <c r="S214" s="1"/>
      <c r="T214" s="1"/>
      <c r="U214" s="1"/>
      <c r="V214" s="1"/>
      <c r="W214" s="1"/>
      <c r="X214" s="1"/>
      <c r="Y214" s="1"/>
      <c r="Z214" s="1"/>
    </row>
    <row r="215" spans="2:26" x14ac:dyDescent="0.25">
      <c r="B215" s="95"/>
      <c r="D215" s="30" t="s">
        <v>5</v>
      </c>
      <c r="E215" s="64">
        <v>0</v>
      </c>
      <c r="F215" s="56">
        <v>35.356000000000002</v>
      </c>
      <c r="G215" s="56">
        <v>1114.6201769699999</v>
      </c>
      <c r="H215" s="56">
        <v>146.64400000000001</v>
      </c>
      <c r="I215" s="56">
        <v>328.94799999999998</v>
      </c>
      <c r="J215" s="124">
        <v>1625.56817697</v>
      </c>
      <c r="K215" s="86"/>
      <c r="L215" s="11"/>
      <c r="M215" s="1"/>
      <c r="N215" s="1"/>
      <c r="O215" s="1"/>
      <c r="P215" s="1"/>
      <c r="Q215" s="1"/>
      <c r="S215" s="1"/>
      <c r="T215" s="1"/>
      <c r="U215" s="1"/>
      <c r="V215" s="1"/>
      <c r="W215" s="1"/>
      <c r="X215" s="1"/>
      <c r="Y215" s="1"/>
      <c r="Z215" s="1"/>
    </row>
    <row r="216" spans="2:26" x14ac:dyDescent="0.25">
      <c r="B216" s="95"/>
      <c r="D216" s="30" t="s">
        <v>6</v>
      </c>
      <c r="E216" s="64">
        <v>0</v>
      </c>
      <c r="F216" s="56">
        <v>1170.4389599999997</v>
      </c>
      <c r="G216" s="56">
        <v>1392.1709999999998</v>
      </c>
      <c r="H216" s="56">
        <v>0</v>
      </c>
      <c r="I216" s="56">
        <v>0</v>
      </c>
      <c r="J216" s="124">
        <v>2562.6099599999998</v>
      </c>
      <c r="K216" s="86"/>
      <c r="L216" s="11"/>
      <c r="M216" s="1"/>
      <c r="N216" s="1"/>
      <c r="O216" s="1"/>
      <c r="P216" s="1"/>
      <c r="Q216" s="1"/>
      <c r="S216" s="1"/>
      <c r="T216" s="1"/>
      <c r="U216" s="1"/>
      <c r="V216" s="1"/>
      <c r="W216" s="1"/>
      <c r="X216" s="1"/>
      <c r="Y216" s="1"/>
      <c r="Z216" s="1"/>
    </row>
    <row r="217" spans="2:26" x14ac:dyDescent="0.25">
      <c r="B217" s="95"/>
      <c r="D217" s="30" t="s">
        <v>7</v>
      </c>
      <c r="E217" s="64">
        <v>0</v>
      </c>
      <c r="F217" s="56">
        <v>0</v>
      </c>
      <c r="G217" s="56">
        <v>1365.3807500000003</v>
      </c>
      <c r="H217" s="56">
        <v>1072.2</v>
      </c>
      <c r="I217" s="56">
        <v>0</v>
      </c>
      <c r="J217" s="124">
        <v>2437.5807500000001</v>
      </c>
      <c r="K217" s="86"/>
      <c r="L217" s="11"/>
      <c r="M217" s="1"/>
      <c r="N217" s="1"/>
      <c r="O217" s="1"/>
      <c r="P217" s="1"/>
      <c r="Q217" s="1"/>
      <c r="S217" s="1"/>
      <c r="T217" s="1"/>
      <c r="U217" s="1"/>
      <c r="V217" s="1"/>
      <c r="W217" s="1"/>
      <c r="X217" s="1"/>
      <c r="Y217" s="1"/>
      <c r="Z217" s="1"/>
    </row>
    <row r="218" spans="2:26" x14ac:dyDescent="0.25">
      <c r="B218" s="95"/>
      <c r="D218" s="30" t="s">
        <v>8</v>
      </c>
      <c r="E218" s="64">
        <v>0</v>
      </c>
      <c r="F218" s="56">
        <v>19.455869999999997</v>
      </c>
      <c r="G218" s="56">
        <v>1227.634</v>
      </c>
      <c r="H218" s="56">
        <v>721.76700000000005</v>
      </c>
      <c r="I218" s="56">
        <v>0</v>
      </c>
      <c r="J218" s="124">
        <v>1968.8568700000001</v>
      </c>
      <c r="K218" s="86"/>
      <c r="L218" s="11"/>
      <c r="M218" s="1"/>
      <c r="N218" s="1"/>
      <c r="O218" s="1"/>
      <c r="P218" s="1"/>
      <c r="Q218" s="1"/>
      <c r="S218" s="1"/>
      <c r="T218" s="1"/>
      <c r="U218" s="1"/>
      <c r="V218" s="1"/>
      <c r="W218" s="1"/>
      <c r="X218" s="1"/>
      <c r="Y218" s="1"/>
      <c r="Z218" s="1"/>
    </row>
    <row r="219" spans="2:26" x14ac:dyDescent="0.25">
      <c r="B219" s="95"/>
      <c r="D219" s="30" t="s">
        <v>9</v>
      </c>
      <c r="E219" s="64">
        <v>0</v>
      </c>
      <c r="F219" s="56">
        <v>657.88</v>
      </c>
      <c r="G219" s="56">
        <v>6743.5600000000013</v>
      </c>
      <c r="H219" s="56">
        <v>0</v>
      </c>
      <c r="I219" s="56">
        <v>0</v>
      </c>
      <c r="J219" s="124">
        <v>7401.4400000000014</v>
      </c>
      <c r="K219" s="86"/>
      <c r="L219" s="11"/>
      <c r="M219" s="1"/>
      <c r="N219" s="1"/>
      <c r="O219" s="1"/>
      <c r="P219" s="1"/>
      <c r="Q219" s="1"/>
      <c r="S219" s="1"/>
      <c r="T219" s="1"/>
      <c r="U219" s="1"/>
      <c r="V219" s="1"/>
      <c r="W219" s="1"/>
      <c r="X219" s="1"/>
      <c r="Y219" s="1"/>
      <c r="Z219" s="1"/>
    </row>
    <row r="220" spans="2:26" x14ac:dyDescent="0.25">
      <c r="B220" s="95"/>
      <c r="D220" s="30" t="s">
        <v>10</v>
      </c>
      <c r="E220" s="64">
        <v>0</v>
      </c>
      <c r="F220" s="56">
        <v>654.20000000000005</v>
      </c>
      <c r="G220" s="56">
        <v>1849.2940000000001</v>
      </c>
      <c r="H220" s="56">
        <v>0</v>
      </c>
      <c r="I220" s="56">
        <v>5.9</v>
      </c>
      <c r="J220" s="124">
        <v>2509.3940000000002</v>
      </c>
      <c r="K220" s="86"/>
      <c r="L220" s="11"/>
      <c r="M220" s="1"/>
      <c r="N220" s="1"/>
      <c r="O220" s="1"/>
      <c r="P220" s="1"/>
      <c r="Q220" s="1"/>
      <c r="S220" s="1"/>
      <c r="T220" s="1"/>
      <c r="U220" s="1"/>
      <c r="V220" s="1"/>
      <c r="W220" s="1"/>
      <c r="X220" s="1"/>
      <c r="Y220" s="1"/>
      <c r="Z220" s="1"/>
    </row>
    <row r="221" spans="2:26" x14ac:dyDescent="0.25">
      <c r="B221" s="95"/>
      <c r="D221" s="30" t="s">
        <v>11</v>
      </c>
      <c r="E221" s="64">
        <v>0</v>
      </c>
      <c r="F221" s="56">
        <v>0</v>
      </c>
      <c r="G221" s="56">
        <v>3227.7529999999997</v>
      </c>
      <c r="H221" s="56">
        <v>0</v>
      </c>
      <c r="I221" s="56">
        <v>0</v>
      </c>
      <c r="J221" s="124">
        <v>3227.7529999999997</v>
      </c>
      <c r="K221" s="86"/>
      <c r="L221" s="11"/>
      <c r="M221" s="1"/>
      <c r="N221" s="1"/>
      <c r="O221" s="1"/>
      <c r="P221" s="1"/>
      <c r="Q221" s="1"/>
      <c r="S221" s="1"/>
      <c r="T221" s="1"/>
      <c r="U221" s="1"/>
      <c r="V221" s="1"/>
      <c r="W221" s="1"/>
      <c r="X221" s="1"/>
      <c r="Y221" s="1"/>
      <c r="Z221" s="1"/>
    </row>
    <row r="222" spans="2:26" x14ac:dyDescent="0.25">
      <c r="B222" s="95"/>
      <c r="D222" s="30" t="s">
        <v>12</v>
      </c>
      <c r="E222" s="64">
        <v>0</v>
      </c>
      <c r="F222" s="56">
        <v>276.44</v>
      </c>
      <c r="G222" s="56">
        <v>2059.0070000000005</v>
      </c>
      <c r="H222" s="56">
        <v>0</v>
      </c>
      <c r="I222" s="56">
        <v>152.33000000000001</v>
      </c>
      <c r="J222" s="124">
        <v>2487.7770000000005</v>
      </c>
      <c r="K222" s="86"/>
      <c r="L222" s="11"/>
      <c r="M222" s="1"/>
      <c r="N222" s="1"/>
      <c r="O222" s="1"/>
      <c r="P222" s="1"/>
      <c r="Q222" s="1"/>
      <c r="S222" s="1"/>
      <c r="T222" s="1"/>
      <c r="U222" s="1"/>
      <c r="V222" s="1"/>
      <c r="W222" s="1"/>
      <c r="X222" s="1"/>
      <c r="Y222" s="1"/>
      <c r="Z222" s="1"/>
    </row>
    <row r="223" spans="2:26" x14ac:dyDescent="0.25">
      <c r="B223" s="95"/>
      <c r="D223" s="30" t="s">
        <v>13</v>
      </c>
      <c r="E223" s="64">
        <v>0</v>
      </c>
      <c r="F223" s="56">
        <v>2.7450000000000001</v>
      </c>
      <c r="G223" s="56">
        <v>119.217</v>
      </c>
      <c r="H223" s="56">
        <v>0</v>
      </c>
      <c r="I223" s="56">
        <v>0</v>
      </c>
      <c r="J223" s="124">
        <v>121.962</v>
      </c>
      <c r="K223" s="86"/>
      <c r="L223" s="11"/>
      <c r="M223" s="1"/>
      <c r="N223" s="1"/>
      <c r="O223" s="1"/>
      <c r="P223" s="1"/>
      <c r="Q223" s="1"/>
      <c r="S223" s="1"/>
      <c r="T223" s="1"/>
      <c r="U223" s="1"/>
      <c r="V223" s="1"/>
      <c r="W223" s="1"/>
      <c r="X223" s="1"/>
      <c r="Y223" s="1"/>
      <c r="Z223" s="1"/>
    </row>
    <row r="224" spans="2:26" x14ac:dyDescent="0.25">
      <c r="B224" s="95"/>
      <c r="D224" s="30" t="s">
        <v>14</v>
      </c>
      <c r="E224" s="64">
        <v>0</v>
      </c>
      <c r="F224" s="56">
        <v>72.5</v>
      </c>
      <c r="G224" s="56">
        <v>1652.2999999999997</v>
      </c>
      <c r="H224" s="56">
        <v>0</v>
      </c>
      <c r="I224" s="56">
        <v>48.332000000000001</v>
      </c>
      <c r="J224" s="124">
        <v>1773.1319999999998</v>
      </c>
      <c r="K224" s="86"/>
      <c r="L224" s="11"/>
      <c r="M224" s="1"/>
      <c r="N224" s="1"/>
      <c r="O224" s="1"/>
      <c r="P224" s="1"/>
      <c r="Q224" s="1"/>
      <c r="S224" s="1"/>
      <c r="T224" s="1"/>
      <c r="U224" s="1"/>
      <c r="V224" s="1"/>
      <c r="W224" s="1"/>
      <c r="X224" s="1"/>
      <c r="Y224" s="1"/>
      <c r="Z224" s="1"/>
    </row>
    <row r="225" spans="2:26" x14ac:dyDescent="0.25">
      <c r="B225" s="95"/>
      <c r="D225" s="30" t="s">
        <v>15</v>
      </c>
      <c r="E225" s="64">
        <v>0</v>
      </c>
      <c r="F225" s="56">
        <v>1018.5299999999999</v>
      </c>
      <c r="G225" s="56">
        <v>3216.32</v>
      </c>
      <c r="H225" s="56">
        <v>0</v>
      </c>
      <c r="I225" s="56">
        <v>1115</v>
      </c>
      <c r="J225" s="124">
        <v>5349.85</v>
      </c>
      <c r="K225" s="86"/>
      <c r="L225" s="11"/>
      <c r="M225" s="1"/>
      <c r="N225" s="1"/>
      <c r="O225" s="1"/>
      <c r="P225" s="1"/>
      <c r="Q225" s="1"/>
      <c r="S225" s="1"/>
      <c r="T225" s="1"/>
      <c r="U225" s="1"/>
      <c r="V225" s="1"/>
      <c r="W225" s="1"/>
      <c r="X225" s="1"/>
      <c r="Y225" s="1"/>
      <c r="Z225" s="1"/>
    </row>
    <row r="226" spans="2:26" x14ac:dyDescent="0.25">
      <c r="B226" s="95"/>
      <c r="D226" s="30" t="s">
        <v>16</v>
      </c>
      <c r="E226" s="64">
        <v>0</v>
      </c>
      <c r="F226" s="56">
        <v>46.954000000000001</v>
      </c>
      <c r="G226" s="56">
        <v>173.26000000000002</v>
      </c>
      <c r="H226" s="56">
        <v>0</v>
      </c>
      <c r="I226" s="56">
        <v>16.667999999999999</v>
      </c>
      <c r="J226" s="124">
        <v>236.88200000000003</v>
      </c>
      <c r="K226" s="86"/>
      <c r="L226" s="11"/>
      <c r="M226" s="1"/>
      <c r="N226" s="1"/>
      <c r="O226" s="1"/>
      <c r="P226" s="1"/>
      <c r="Q226" s="1"/>
      <c r="S226" s="1"/>
      <c r="T226" s="1"/>
      <c r="U226" s="1"/>
      <c r="V226" s="1"/>
      <c r="W226" s="1"/>
      <c r="X226" s="1"/>
      <c r="Y226" s="1"/>
      <c r="Z226" s="1"/>
    </row>
    <row r="227" spans="2:26" x14ac:dyDescent="0.25">
      <c r="B227" s="95"/>
      <c r="D227" s="67" t="s">
        <v>18</v>
      </c>
      <c r="E227" s="68">
        <v>10017.700000000001</v>
      </c>
      <c r="F227" s="84">
        <v>9676.6713749999999</v>
      </c>
      <c r="G227" s="84">
        <v>41832.491926969997</v>
      </c>
      <c r="H227" s="84">
        <v>5551.6109999999999</v>
      </c>
      <c r="I227" s="84">
        <v>15159.911454324871</v>
      </c>
      <c r="J227" s="123">
        <v>82238.385756294869</v>
      </c>
      <c r="K227" s="86"/>
      <c r="L227" s="1"/>
      <c r="M227" s="1"/>
      <c r="N227" s="1"/>
      <c r="O227" s="1"/>
      <c r="P227" s="1"/>
      <c r="Q227" s="1"/>
      <c r="S227" s="1"/>
      <c r="T227" s="1"/>
      <c r="U227" s="1"/>
      <c r="V227" s="1"/>
      <c r="W227" s="1"/>
      <c r="X227" s="1"/>
      <c r="Y227" s="1"/>
      <c r="Z227" s="1"/>
    </row>
    <row r="228" spans="2:26" x14ac:dyDescent="0.25">
      <c r="B228" s="95"/>
      <c r="D228" s="67" t="s">
        <v>45</v>
      </c>
      <c r="E228" s="82">
        <v>0.1218129454739839</v>
      </c>
      <c r="F228" s="88">
        <v>0.11766611523329064</v>
      </c>
      <c r="G228" s="88">
        <v>0.50867355362417199</v>
      </c>
      <c r="H228" s="88">
        <v>6.7506322612552697E-2</v>
      </c>
      <c r="I228" s="88">
        <v>0.18434106305600081</v>
      </c>
      <c r="J228" s="72" t="s">
        <v>46</v>
      </c>
      <c r="K228" s="86"/>
      <c r="L228" s="1"/>
      <c r="M228" s="1"/>
      <c r="N228" s="1"/>
      <c r="O228" s="1"/>
      <c r="P228" s="1"/>
      <c r="Q228" s="1"/>
      <c r="S228" s="1"/>
      <c r="T228" s="1"/>
      <c r="U228" s="1"/>
      <c r="V228" s="1"/>
      <c r="W228" s="1"/>
      <c r="X228" s="1"/>
      <c r="Y228" s="1"/>
      <c r="Z228" s="1"/>
    </row>
    <row r="229" spans="2:26" ht="12.75" x14ac:dyDescent="0.2">
      <c r="C229" s="65"/>
      <c r="D229" s="65"/>
      <c r="E229" s="65"/>
      <c r="F229" s="65"/>
      <c r="G229" s="65"/>
      <c r="H229" s="65"/>
      <c r="I229" s="65"/>
      <c r="J229" s="65"/>
      <c r="K229" s="99"/>
      <c r="L229" s="1"/>
      <c r="M229" s="1"/>
      <c r="N229" s="1"/>
      <c r="O229" s="1"/>
      <c r="P229" s="1"/>
      <c r="Q229" s="1"/>
      <c r="S229" s="1"/>
      <c r="T229" s="1"/>
      <c r="U229" s="1"/>
      <c r="V229" s="1"/>
      <c r="W229" s="1"/>
      <c r="X229" s="1"/>
      <c r="Y229" s="1"/>
      <c r="Z229" s="1"/>
    </row>
    <row r="230" spans="2:26" ht="12.75" x14ac:dyDescent="0.2">
      <c r="C230" s="65"/>
      <c r="D230" s="65"/>
      <c r="E230" s="65"/>
      <c r="F230" s="65"/>
      <c r="G230" s="65"/>
      <c r="H230" s="65"/>
      <c r="I230" s="65"/>
      <c r="J230" s="65"/>
      <c r="K230" s="65"/>
      <c r="L230" s="1"/>
      <c r="M230" s="1"/>
      <c r="N230" s="1"/>
      <c r="O230" s="1"/>
      <c r="P230" s="1"/>
      <c r="Q230" s="1"/>
      <c r="S230" s="1"/>
      <c r="T230" s="1"/>
      <c r="U230" s="1"/>
      <c r="V230" s="1"/>
      <c r="W230" s="1"/>
      <c r="X230" s="1"/>
      <c r="Y230" s="1"/>
      <c r="Z230" s="1"/>
    </row>
    <row r="231" spans="2:26" x14ac:dyDescent="0.25">
      <c r="D231" s="3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S231" s="1"/>
      <c r="T231" s="1"/>
      <c r="U231" s="1"/>
      <c r="V231" s="1"/>
      <c r="W231" s="1"/>
      <c r="X231" s="1"/>
      <c r="Y231" s="1"/>
      <c r="Z231" s="1"/>
    </row>
    <row r="232" spans="2:26" x14ac:dyDescent="0.25"/>
    <row r="233" spans="2:26" x14ac:dyDescent="0.25"/>
    <row r="234" spans="2:26" x14ac:dyDescent="0.25"/>
    <row r="235" spans="2:26" x14ac:dyDescent="0.25"/>
    <row r="236" spans="2:26" x14ac:dyDescent="0.25"/>
    <row r="237" spans="2:26" x14ac:dyDescent="0.25"/>
    <row r="238" spans="2:26" x14ac:dyDescent="0.25"/>
    <row r="239" spans="2:26" x14ac:dyDescent="0.25"/>
    <row r="240" spans="2:26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</sheetData>
  <sortState xmlns:xlrd2="http://schemas.microsoft.com/office/spreadsheetml/2017/richdata2" ref="D76:I92">
    <sortCondition descending="1" ref="I76:I92"/>
  </sortState>
  <mergeCells count="5">
    <mergeCell ref="B207:B208"/>
    <mergeCell ref="B185:B186"/>
    <mergeCell ref="B163:B164"/>
    <mergeCell ref="B141:B142"/>
    <mergeCell ref="B119:B120"/>
  </mergeCells>
  <phoneticPr fontId="0" type="noConversion"/>
  <pageMargins left="0.12" right="0.1" top="0.11" bottom="0.18" header="0.08" footer="0.12"/>
  <pageSetup paperSize="9" scale="75" fitToHeight="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1. Introduction</vt:lpstr>
      <vt:lpstr>2. Victorian water industry</vt:lpstr>
      <vt:lpstr>3. Water use and bill payment</vt:lpstr>
      <vt:lpstr>4. Customer responsiveness</vt:lpstr>
      <vt:lpstr>5. Network reliability</vt:lpstr>
      <vt:lpstr>6. Drinking water quality</vt:lpstr>
      <vt:lpstr>7. Environmental</vt:lpstr>
      <vt:lpstr>'3. Water use and bill payment'!Print_Area</vt:lpstr>
      <vt:lpstr>'4. Customer responsiveness'!Print_Area</vt:lpstr>
      <vt:lpstr>'6. Drinking water quality'!Print_Area</vt:lpstr>
      <vt:lpstr>'7. Environmental'!Print_Area</vt:lpstr>
    </vt:vector>
  </TitlesOfParts>
  <Company>Essential Services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Donoghue</dc:creator>
  <cp:lastModifiedBy>Ella Dobbyn (ESC)</cp:lastModifiedBy>
  <cp:lastPrinted>2018-02-20T02:50:08Z</cp:lastPrinted>
  <dcterms:created xsi:type="dcterms:W3CDTF">2010-12-06T00:00:31Z</dcterms:created>
  <dcterms:modified xsi:type="dcterms:W3CDTF">2020-12-10T06:21:13Z</dcterms:modified>
</cp:coreProperties>
</file>