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/>
  <bookViews>
    <workbookView xWindow="108" yWindow="1068" windowWidth="20052" windowHeight="8208"/>
  </bookViews>
  <sheets>
    <sheet name="Cover" sheetId="2" r:id="rId1"/>
    <sheet name="Services" sheetId="13" r:id="rId2"/>
    <sheet name="Revenue" sheetId="1" r:id="rId3"/>
    <sheet name="Expenses" sheetId="8" r:id="rId4"/>
    <sheet name="Assets" sheetId="9" r:id="rId5"/>
    <sheet name="Cap" sheetId="15" r:id="rId6"/>
  </sheets>
  <externalReferences>
    <externalReference r:id="rId7"/>
  </externalReferences>
  <definedNames>
    <definedName name="_xlnm._FilterDatabase" localSheetId="4" hidden="1">Assets!$P$15:$P$39</definedName>
    <definedName name="Ann" localSheetId="1">#REF!</definedName>
    <definedName name="Ann">#REF!</definedName>
    <definedName name="Apr" localSheetId="1">#REF!</definedName>
    <definedName name="Apr">#REF!</definedName>
    <definedName name="Asset_Class">[1]General_BL!$G$9:$G$16</definedName>
    <definedName name="Aug" localSheetId="1">#REF!</definedName>
    <definedName name="Aug">#REF!</definedName>
    <definedName name="BC_INFL_BUS" localSheetId="1">#REF!</definedName>
    <definedName name="BC_INFL_BUS">#REF!</definedName>
    <definedName name="BC_INFL_ESC" localSheetId="1">#REF!</definedName>
    <definedName name="BC_INFL_ESC">#REF!</definedName>
    <definedName name="BC_WACC_BUS" localSheetId="1">#REF!</definedName>
    <definedName name="BC_WACC_BUS">#REF!</definedName>
    <definedName name="BC_WACC_ESC" localSheetId="1">#REF!</definedName>
    <definedName name="BC_WACC_ESC">#REF!</definedName>
    <definedName name="Billion" localSheetId="1">#REF!</definedName>
    <definedName name="Billion">#REF!</definedName>
    <definedName name="Billions" localSheetId="1">#REF!</definedName>
    <definedName name="Billions">#REF!</definedName>
    <definedName name="Cost_Driver">[1]General_BL!$C$24:$C$28</definedName>
    <definedName name="Currency" localSheetId="1">#REF!</definedName>
    <definedName name="Currency">#REF!</definedName>
    <definedName name="Days_In_Wk" localSheetId="1">#REF!</definedName>
    <definedName name="Days_In_Wk">#REF!</definedName>
    <definedName name="DD_BAUDepn_Meth_1" localSheetId="1">#REF!</definedName>
    <definedName name="DD_BAUDepn_Meth_1">#REF!</definedName>
    <definedName name="DD_BAUDepn_Meth_10" localSheetId="1">#REF!</definedName>
    <definedName name="DD_BAUDepn_Meth_10">#REF!</definedName>
    <definedName name="DD_BAUDepn_Meth_11" localSheetId="1">#REF!</definedName>
    <definedName name="DD_BAUDepn_Meth_11">#REF!</definedName>
    <definedName name="DD_BAUDepn_Meth_12" localSheetId="1">#REF!</definedName>
    <definedName name="DD_BAUDepn_Meth_12">#REF!</definedName>
    <definedName name="DD_BAUDepn_Meth_13" localSheetId="1">#REF!</definedName>
    <definedName name="DD_BAUDepn_Meth_13">#REF!</definedName>
    <definedName name="DD_BAUDepn_Meth_14" localSheetId="1">#REF!</definedName>
    <definedName name="DD_BAUDepn_Meth_14">#REF!</definedName>
    <definedName name="DD_BAUDepn_Meth_15" localSheetId="1">#REF!</definedName>
    <definedName name="DD_BAUDepn_Meth_15">#REF!</definedName>
    <definedName name="DD_BAUDepn_Meth_16" localSheetId="1">#REF!</definedName>
    <definedName name="DD_BAUDepn_Meth_16">#REF!</definedName>
    <definedName name="DD_BAUDepn_Meth_17" localSheetId="1">#REF!</definedName>
    <definedName name="DD_BAUDepn_Meth_17">#REF!</definedName>
    <definedName name="DD_BAUDepn_Meth_18" localSheetId="1">#REF!</definedName>
    <definedName name="DD_BAUDepn_Meth_18">#REF!</definedName>
    <definedName name="DD_BAUDepn_Meth_19" localSheetId="1">#REF!</definedName>
    <definedName name="DD_BAUDepn_Meth_19">#REF!</definedName>
    <definedName name="DD_BAUDepn_Meth_2" localSheetId="1">#REF!</definedName>
    <definedName name="DD_BAUDepn_Meth_2">#REF!</definedName>
    <definedName name="DD_BAUDepn_Meth_20" localSheetId="1">#REF!</definedName>
    <definedName name="DD_BAUDepn_Meth_20">#REF!</definedName>
    <definedName name="DD_BAUDepn_Meth_3" localSheetId="1">#REF!</definedName>
    <definedName name="DD_BAUDepn_Meth_3">#REF!</definedName>
    <definedName name="DD_BAUDepn_Meth_4" localSheetId="1">#REF!</definedName>
    <definedName name="DD_BAUDepn_Meth_4">#REF!</definedName>
    <definedName name="DD_BAUDepn_Meth_5" localSheetId="1">#REF!</definedName>
    <definedName name="DD_BAUDepn_Meth_5">#REF!</definedName>
    <definedName name="DD_BAUDepn_Meth_6" localSheetId="1">#REF!</definedName>
    <definedName name="DD_BAUDepn_Meth_6">#REF!</definedName>
    <definedName name="DD_BAUDepn_Meth_7" localSheetId="1">#REF!</definedName>
    <definedName name="DD_BAUDepn_Meth_7">#REF!</definedName>
    <definedName name="DD_BAUDepn_Meth_8" localSheetId="1">#REF!</definedName>
    <definedName name="DD_BAUDepn_Meth_8">#REF!</definedName>
    <definedName name="DD_BAUDepn_Meth_9" localSheetId="1">#REF!</definedName>
    <definedName name="DD_BAUDepn_Meth_9">#REF!</definedName>
    <definedName name="DD_Denom" localSheetId="1">#REF!</definedName>
    <definedName name="DD_Denom">#REF!</definedName>
    <definedName name="DD_Fin_YE_Mth" localSheetId="1">#REF!</definedName>
    <definedName name="DD_Fin_YE_Mth">#REF!</definedName>
    <definedName name="DD_Model_Per_Type" localSheetId="1">#REF!</definedName>
    <definedName name="DD_Model_Per_Type">#REF!</definedName>
    <definedName name="DD_NobsDepn_Meth_1" localSheetId="1">#REF!</definedName>
    <definedName name="DD_NobsDepn_Meth_1">#REF!</definedName>
    <definedName name="DD_NobsDepn_Meth_10" localSheetId="1">#REF!</definedName>
    <definedName name="DD_NobsDepn_Meth_10">#REF!</definedName>
    <definedName name="DD_NobsDepn_Meth_11" localSheetId="1">#REF!</definedName>
    <definedName name="DD_NobsDepn_Meth_11">#REF!</definedName>
    <definedName name="DD_NobsDepn_Meth_12" localSheetId="1">#REF!</definedName>
    <definedName name="DD_NobsDepn_Meth_12">#REF!</definedName>
    <definedName name="DD_NobsDepn_Meth_13" localSheetId="1">#REF!</definedName>
    <definedName name="DD_NobsDepn_Meth_13">#REF!</definedName>
    <definedName name="DD_NobsDepn_Meth_14" localSheetId="1">#REF!</definedName>
    <definedName name="DD_NobsDepn_Meth_14">#REF!</definedName>
    <definedName name="DD_NobsDepn_Meth_15" localSheetId="1">#REF!</definedName>
    <definedName name="DD_NobsDepn_Meth_15">#REF!</definedName>
    <definedName name="DD_NobsDepn_Meth_2" localSheetId="1">#REF!</definedName>
    <definedName name="DD_NobsDepn_Meth_2">#REF!</definedName>
    <definedName name="DD_NobsDepn_Meth_3" localSheetId="1">#REF!</definedName>
    <definedName name="DD_NobsDepn_Meth_3">#REF!</definedName>
    <definedName name="DD_NobsDepn_Meth_4" localSheetId="1">#REF!</definedName>
    <definedName name="DD_NobsDepn_Meth_4">#REF!</definedName>
    <definedName name="DD_NobsDepn_Meth_5" localSheetId="1">#REF!</definedName>
    <definedName name="DD_NobsDepn_Meth_5">#REF!</definedName>
    <definedName name="DD_NobsDepn_Meth_6" localSheetId="1">#REF!</definedName>
    <definedName name="DD_NobsDepn_Meth_6">#REF!</definedName>
    <definedName name="DD_NobsDepn_Meth_7" localSheetId="1">#REF!</definedName>
    <definedName name="DD_NobsDepn_Meth_7">#REF!</definedName>
    <definedName name="DD_NobsDepn_Meth_8" localSheetId="1">#REF!</definedName>
    <definedName name="DD_NobsDepn_Meth_8">#REF!</definedName>
    <definedName name="DD_NobsDepn_Meth_9" localSheetId="1">#REF!</definedName>
    <definedName name="DD_NobsDepn_Meth_9">#REF!</definedName>
    <definedName name="DD_Rev_Unit_1" localSheetId="1">#REF!</definedName>
    <definedName name="DD_Rev_Unit_1">#REF!</definedName>
    <definedName name="DD_Rev_Unit_10" localSheetId="1">#REF!</definedName>
    <definedName name="DD_Rev_Unit_10">#REF!</definedName>
    <definedName name="DD_Rev_Unit_100" localSheetId="1">#REF!</definedName>
    <definedName name="DD_Rev_Unit_100">#REF!</definedName>
    <definedName name="DD_Rev_Unit_101" localSheetId="1">#REF!</definedName>
    <definedName name="DD_Rev_Unit_101">#REF!</definedName>
    <definedName name="DD_Rev_Unit_102" localSheetId="1">#REF!</definedName>
    <definedName name="DD_Rev_Unit_102">#REF!</definedName>
    <definedName name="DD_Rev_Unit_103" localSheetId="1">#REF!</definedName>
    <definedName name="DD_Rev_Unit_103">#REF!</definedName>
    <definedName name="DD_Rev_Unit_104" localSheetId="1">#REF!</definedName>
    <definedName name="DD_Rev_Unit_104">#REF!</definedName>
    <definedName name="DD_Rev_Unit_105" localSheetId="1">#REF!</definedName>
    <definedName name="DD_Rev_Unit_105">#REF!</definedName>
    <definedName name="DD_Rev_Unit_106" localSheetId="1">#REF!</definedName>
    <definedName name="DD_Rev_Unit_106">#REF!</definedName>
    <definedName name="DD_Rev_Unit_107" localSheetId="1">#REF!</definedName>
    <definedName name="DD_Rev_Unit_107">#REF!</definedName>
    <definedName name="DD_Rev_Unit_108" localSheetId="1">#REF!</definedName>
    <definedName name="DD_Rev_Unit_108">#REF!</definedName>
    <definedName name="DD_Rev_Unit_109" localSheetId="1">#REF!</definedName>
    <definedName name="DD_Rev_Unit_109">#REF!</definedName>
    <definedName name="DD_Rev_Unit_11" localSheetId="1">#REF!</definedName>
    <definedName name="DD_Rev_Unit_11">#REF!</definedName>
    <definedName name="DD_Rev_Unit_110" localSheetId="1">#REF!</definedName>
    <definedName name="DD_Rev_Unit_110">#REF!</definedName>
    <definedName name="DD_Rev_Unit_111" localSheetId="1">#REF!</definedName>
    <definedName name="DD_Rev_Unit_111">#REF!</definedName>
    <definedName name="DD_Rev_Unit_112" localSheetId="1">#REF!</definedName>
    <definedName name="DD_Rev_Unit_112">#REF!</definedName>
    <definedName name="DD_Rev_Unit_113" localSheetId="1">#REF!</definedName>
    <definedName name="DD_Rev_Unit_113">#REF!</definedName>
    <definedName name="DD_Rev_Unit_114" localSheetId="1">#REF!</definedName>
    <definedName name="DD_Rev_Unit_114">#REF!</definedName>
    <definedName name="DD_Rev_Unit_115" localSheetId="1">#REF!</definedName>
    <definedName name="DD_Rev_Unit_115">#REF!</definedName>
    <definedName name="DD_Rev_Unit_116" localSheetId="1">#REF!</definedName>
    <definedName name="DD_Rev_Unit_116">#REF!</definedName>
    <definedName name="DD_Rev_Unit_117" localSheetId="1">#REF!</definedName>
    <definedName name="DD_Rev_Unit_117">#REF!</definedName>
    <definedName name="DD_Rev_Unit_118" localSheetId="1">#REF!</definedName>
    <definedName name="DD_Rev_Unit_118">#REF!</definedName>
    <definedName name="DD_Rev_Unit_119" localSheetId="1">#REF!</definedName>
    <definedName name="DD_Rev_Unit_119">#REF!</definedName>
    <definedName name="DD_Rev_Unit_12" localSheetId="1">#REF!</definedName>
    <definedName name="DD_Rev_Unit_12">#REF!</definedName>
    <definedName name="DD_Rev_Unit_120" localSheetId="1">#REF!</definedName>
    <definedName name="DD_Rev_Unit_120">#REF!</definedName>
    <definedName name="DD_Rev_Unit_121" localSheetId="1">#REF!</definedName>
    <definedName name="DD_Rev_Unit_121">#REF!</definedName>
    <definedName name="DD_Rev_Unit_122" localSheetId="1">#REF!</definedName>
    <definedName name="DD_Rev_Unit_122">#REF!</definedName>
    <definedName name="DD_Rev_Unit_123" localSheetId="1">#REF!</definedName>
    <definedName name="DD_Rev_Unit_123">#REF!</definedName>
    <definedName name="DD_Rev_Unit_124" localSheetId="1">#REF!</definedName>
    <definedName name="DD_Rev_Unit_124">#REF!</definedName>
    <definedName name="DD_Rev_Unit_125" localSheetId="1">#REF!</definedName>
    <definedName name="DD_Rev_Unit_125">#REF!</definedName>
    <definedName name="DD_Rev_Unit_126" localSheetId="1">#REF!</definedName>
    <definedName name="DD_Rev_Unit_126">#REF!</definedName>
    <definedName name="DD_Rev_Unit_127" localSheetId="1">#REF!</definedName>
    <definedName name="DD_Rev_Unit_127">#REF!</definedName>
    <definedName name="DD_Rev_Unit_128" localSheetId="1">#REF!</definedName>
    <definedName name="DD_Rev_Unit_128">#REF!</definedName>
    <definedName name="DD_Rev_Unit_129" localSheetId="1">#REF!</definedName>
    <definedName name="DD_Rev_Unit_129">#REF!</definedName>
    <definedName name="DD_Rev_Unit_13" localSheetId="1">#REF!</definedName>
    <definedName name="DD_Rev_Unit_13">#REF!</definedName>
    <definedName name="DD_Rev_Unit_130" localSheetId="1">#REF!</definedName>
    <definedName name="DD_Rev_Unit_130">#REF!</definedName>
    <definedName name="DD_Rev_Unit_131" localSheetId="1">#REF!</definedName>
    <definedName name="DD_Rev_Unit_131">#REF!</definedName>
    <definedName name="DD_Rev_Unit_132" localSheetId="1">#REF!</definedName>
    <definedName name="DD_Rev_Unit_132">#REF!</definedName>
    <definedName name="DD_Rev_Unit_133" localSheetId="1">#REF!</definedName>
    <definedName name="DD_Rev_Unit_133">#REF!</definedName>
    <definedName name="DD_Rev_Unit_134" localSheetId="1">#REF!</definedName>
    <definedName name="DD_Rev_Unit_134">#REF!</definedName>
    <definedName name="DD_Rev_Unit_135" localSheetId="1">#REF!</definedName>
    <definedName name="DD_Rev_Unit_135">#REF!</definedName>
    <definedName name="DD_Rev_Unit_136" localSheetId="1">#REF!</definedName>
    <definedName name="DD_Rev_Unit_136">#REF!</definedName>
    <definedName name="DD_Rev_Unit_137" localSheetId="1">#REF!</definedName>
    <definedName name="DD_Rev_Unit_137">#REF!</definedName>
    <definedName name="DD_Rev_Unit_138" localSheetId="1">#REF!</definedName>
    <definedName name="DD_Rev_Unit_138">#REF!</definedName>
    <definedName name="DD_Rev_Unit_139" localSheetId="1">#REF!</definedName>
    <definedName name="DD_Rev_Unit_139">#REF!</definedName>
    <definedName name="DD_Rev_Unit_14" localSheetId="1">#REF!</definedName>
    <definedName name="DD_Rev_Unit_14">#REF!</definedName>
    <definedName name="DD_Rev_Unit_140" localSheetId="1">#REF!</definedName>
    <definedName name="DD_Rev_Unit_140">#REF!</definedName>
    <definedName name="DD_Rev_Unit_141" localSheetId="1">#REF!</definedName>
    <definedName name="DD_Rev_Unit_141">#REF!</definedName>
    <definedName name="DD_Rev_Unit_142" localSheetId="1">#REF!</definedName>
    <definedName name="DD_Rev_Unit_142">#REF!</definedName>
    <definedName name="DD_Rev_Unit_143" localSheetId="1">#REF!</definedName>
    <definedName name="DD_Rev_Unit_143">#REF!</definedName>
    <definedName name="DD_Rev_Unit_144" localSheetId="1">#REF!</definedName>
    <definedName name="DD_Rev_Unit_144">#REF!</definedName>
    <definedName name="DD_Rev_Unit_145" localSheetId="1">#REF!</definedName>
    <definedName name="DD_Rev_Unit_145">#REF!</definedName>
    <definedName name="DD_Rev_Unit_146" localSheetId="1">#REF!</definedName>
    <definedName name="DD_Rev_Unit_146">#REF!</definedName>
    <definedName name="DD_Rev_Unit_147" localSheetId="1">#REF!</definedName>
    <definedName name="DD_Rev_Unit_147">#REF!</definedName>
    <definedName name="DD_Rev_Unit_148" localSheetId="1">#REF!</definedName>
    <definedName name="DD_Rev_Unit_148">#REF!</definedName>
    <definedName name="DD_Rev_Unit_149" localSheetId="1">#REF!</definedName>
    <definedName name="DD_Rev_Unit_149">#REF!</definedName>
    <definedName name="DD_Rev_Unit_15" localSheetId="1">#REF!</definedName>
    <definedName name="DD_Rev_Unit_15">#REF!</definedName>
    <definedName name="DD_Rev_Unit_150" localSheetId="1">#REF!</definedName>
    <definedName name="DD_Rev_Unit_150">#REF!</definedName>
    <definedName name="DD_Rev_Unit_151" localSheetId="1">#REF!</definedName>
    <definedName name="DD_Rev_Unit_151">#REF!</definedName>
    <definedName name="DD_Rev_Unit_16" localSheetId="1">#REF!</definedName>
    <definedName name="DD_Rev_Unit_16">#REF!</definedName>
    <definedName name="DD_Rev_Unit_17" localSheetId="1">#REF!</definedName>
    <definedName name="DD_Rev_Unit_17">#REF!</definedName>
    <definedName name="DD_Rev_Unit_18" localSheetId="1">#REF!</definedName>
    <definedName name="DD_Rev_Unit_18">#REF!</definedName>
    <definedName name="DD_Rev_Unit_19" localSheetId="1">#REF!</definedName>
    <definedName name="DD_Rev_Unit_19">#REF!</definedName>
    <definedName name="DD_Rev_Unit_2" localSheetId="1">#REF!</definedName>
    <definedName name="DD_Rev_Unit_2">#REF!</definedName>
    <definedName name="DD_Rev_Unit_20" localSheetId="1">#REF!</definedName>
    <definedName name="DD_Rev_Unit_20">#REF!</definedName>
    <definedName name="DD_Rev_Unit_21" localSheetId="1">#REF!</definedName>
    <definedName name="DD_Rev_Unit_21">#REF!</definedName>
    <definedName name="DD_Rev_Unit_22" localSheetId="1">#REF!</definedName>
    <definedName name="DD_Rev_Unit_22">#REF!</definedName>
    <definedName name="DD_Rev_Unit_23" localSheetId="1">#REF!</definedName>
    <definedName name="DD_Rev_Unit_23">#REF!</definedName>
    <definedName name="DD_Rev_Unit_24" localSheetId="1">#REF!</definedName>
    <definedName name="DD_Rev_Unit_24">#REF!</definedName>
    <definedName name="DD_Rev_Unit_25" localSheetId="1">#REF!</definedName>
    <definedName name="DD_Rev_Unit_25">#REF!</definedName>
    <definedName name="DD_Rev_Unit_26" localSheetId="1">#REF!</definedName>
    <definedName name="DD_Rev_Unit_26">#REF!</definedName>
    <definedName name="DD_Rev_Unit_27" localSheetId="1">#REF!</definedName>
    <definedName name="DD_Rev_Unit_27">#REF!</definedName>
    <definedName name="DD_Rev_Unit_28" localSheetId="1">#REF!</definedName>
    <definedName name="DD_Rev_Unit_28">#REF!</definedName>
    <definedName name="DD_Rev_Unit_29" localSheetId="1">#REF!</definedName>
    <definedName name="DD_Rev_Unit_29">#REF!</definedName>
    <definedName name="DD_Rev_Unit_3" localSheetId="1">#REF!</definedName>
    <definedName name="DD_Rev_Unit_3">#REF!</definedName>
    <definedName name="DD_Rev_Unit_30" localSheetId="1">#REF!</definedName>
    <definedName name="DD_Rev_Unit_30">#REF!</definedName>
    <definedName name="DD_Rev_Unit_31" localSheetId="1">#REF!</definedName>
    <definedName name="DD_Rev_Unit_31">#REF!</definedName>
    <definedName name="DD_Rev_Unit_32" localSheetId="1">#REF!</definedName>
    <definedName name="DD_Rev_Unit_32">#REF!</definedName>
    <definedName name="DD_Rev_Unit_33" localSheetId="1">#REF!</definedName>
    <definedName name="DD_Rev_Unit_33">#REF!</definedName>
    <definedName name="DD_Rev_Unit_34" localSheetId="1">#REF!</definedName>
    <definedName name="DD_Rev_Unit_34">#REF!</definedName>
    <definedName name="DD_Rev_Unit_35" localSheetId="1">#REF!</definedName>
    <definedName name="DD_Rev_Unit_35">#REF!</definedName>
    <definedName name="DD_Rev_Unit_36" localSheetId="1">#REF!</definedName>
    <definedName name="DD_Rev_Unit_36">#REF!</definedName>
    <definedName name="DD_Rev_Unit_37" localSheetId="1">#REF!</definedName>
    <definedName name="DD_Rev_Unit_37">#REF!</definedName>
    <definedName name="DD_Rev_Unit_38" localSheetId="1">#REF!</definedName>
    <definedName name="DD_Rev_Unit_38">#REF!</definedName>
    <definedName name="DD_Rev_Unit_39" localSheetId="1">#REF!</definedName>
    <definedName name="DD_Rev_Unit_39">#REF!</definedName>
    <definedName name="DD_Rev_Unit_4" localSheetId="1">#REF!</definedName>
    <definedName name="DD_Rev_Unit_4">#REF!</definedName>
    <definedName name="DD_Rev_Unit_40" localSheetId="1">#REF!</definedName>
    <definedName name="DD_Rev_Unit_40">#REF!</definedName>
    <definedName name="DD_Rev_Unit_41" localSheetId="1">#REF!</definedName>
    <definedName name="DD_Rev_Unit_41">#REF!</definedName>
    <definedName name="DD_Rev_Unit_42" localSheetId="1">#REF!</definedName>
    <definedName name="DD_Rev_Unit_42">#REF!</definedName>
    <definedName name="DD_Rev_Unit_43" localSheetId="1">#REF!</definedName>
    <definedName name="DD_Rev_Unit_43">#REF!</definedName>
    <definedName name="DD_Rev_Unit_44" localSheetId="1">#REF!</definedName>
    <definedName name="DD_Rev_Unit_44">#REF!</definedName>
    <definedName name="DD_Rev_Unit_45" localSheetId="1">#REF!</definedName>
    <definedName name="DD_Rev_Unit_45">#REF!</definedName>
    <definedName name="DD_Rev_Unit_46" localSheetId="1">#REF!</definedName>
    <definedName name="DD_Rev_Unit_46">#REF!</definedName>
    <definedName name="DD_Rev_Unit_47" localSheetId="1">#REF!</definedName>
    <definedName name="DD_Rev_Unit_47">#REF!</definedName>
    <definedName name="DD_Rev_Unit_48" localSheetId="1">#REF!</definedName>
    <definedName name="DD_Rev_Unit_48">#REF!</definedName>
    <definedName name="DD_Rev_Unit_49" localSheetId="1">#REF!</definedName>
    <definedName name="DD_Rev_Unit_49">#REF!</definedName>
    <definedName name="DD_Rev_Unit_5" localSheetId="1">#REF!</definedName>
    <definedName name="DD_Rev_Unit_5">#REF!</definedName>
    <definedName name="DD_Rev_Unit_50" localSheetId="1">#REF!</definedName>
    <definedName name="DD_Rev_Unit_50">#REF!</definedName>
    <definedName name="DD_Rev_Unit_51" localSheetId="1">#REF!</definedName>
    <definedName name="DD_Rev_Unit_51">#REF!</definedName>
    <definedName name="DD_Rev_Unit_52" localSheetId="1">#REF!</definedName>
    <definedName name="DD_Rev_Unit_52">#REF!</definedName>
    <definedName name="DD_Rev_Unit_53" localSheetId="1">#REF!</definedName>
    <definedName name="DD_Rev_Unit_53">#REF!</definedName>
    <definedName name="DD_Rev_Unit_54" localSheetId="1">#REF!</definedName>
    <definedName name="DD_Rev_Unit_54">#REF!</definedName>
    <definedName name="DD_Rev_Unit_55" localSheetId="1">#REF!</definedName>
    <definedName name="DD_Rev_Unit_55">#REF!</definedName>
    <definedName name="DD_Rev_Unit_56" localSheetId="1">#REF!</definedName>
    <definedName name="DD_Rev_Unit_56">#REF!</definedName>
    <definedName name="DD_Rev_Unit_57" localSheetId="1">#REF!</definedName>
    <definedName name="DD_Rev_Unit_57">#REF!</definedName>
    <definedName name="DD_Rev_Unit_58" localSheetId="1">#REF!</definedName>
    <definedName name="DD_Rev_Unit_58">#REF!</definedName>
    <definedName name="DD_Rev_Unit_59" localSheetId="1">#REF!</definedName>
    <definedName name="DD_Rev_Unit_59">#REF!</definedName>
    <definedName name="DD_Rev_Unit_6" localSheetId="1">#REF!</definedName>
    <definedName name="DD_Rev_Unit_6">#REF!</definedName>
    <definedName name="DD_Rev_Unit_60" localSheetId="1">#REF!</definedName>
    <definedName name="DD_Rev_Unit_60">#REF!</definedName>
    <definedName name="DD_Rev_Unit_61" localSheetId="1">#REF!</definedName>
    <definedName name="DD_Rev_Unit_61">#REF!</definedName>
    <definedName name="DD_Rev_Unit_62" localSheetId="1">#REF!</definedName>
    <definedName name="DD_Rev_Unit_62">#REF!</definedName>
    <definedName name="DD_Rev_Unit_63" localSheetId="1">#REF!</definedName>
    <definedName name="DD_Rev_Unit_63">#REF!</definedName>
    <definedName name="DD_Rev_Unit_64" localSheetId="1">#REF!</definedName>
    <definedName name="DD_Rev_Unit_64">#REF!</definedName>
    <definedName name="DD_Rev_Unit_65" localSheetId="1">#REF!</definedName>
    <definedName name="DD_Rev_Unit_65">#REF!</definedName>
    <definedName name="DD_Rev_Unit_66" localSheetId="1">#REF!</definedName>
    <definedName name="DD_Rev_Unit_66">#REF!</definedName>
    <definedName name="DD_Rev_Unit_67" localSheetId="1">#REF!</definedName>
    <definedName name="DD_Rev_Unit_67">#REF!</definedName>
    <definedName name="DD_Rev_Unit_68" localSheetId="1">#REF!</definedName>
    <definedName name="DD_Rev_Unit_68">#REF!</definedName>
    <definedName name="DD_Rev_Unit_69" localSheetId="1">#REF!</definedName>
    <definedName name="DD_Rev_Unit_69">#REF!</definedName>
    <definedName name="DD_Rev_Unit_7" localSheetId="1">#REF!</definedName>
    <definedName name="DD_Rev_Unit_7">#REF!</definedName>
    <definedName name="DD_Rev_Unit_70" localSheetId="1">#REF!</definedName>
    <definedName name="DD_Rev_Unit_70">#REF!</definedName>
    <definedName name="DD_Rev_Unit_71" localSheetId="1">#REF!</definedName>
    <definedName name="DD_Rev_Unit_71">#REF!</definedName>
    <definedName name="DD_Rev_Unit_72" localSheetId="1">#REF!</definedName>
    <definedName name="DD_Rev_Unit_72">#REF!</definedName>
    <definedName name="DD_Rev_Unit_73" localSheetId="1">#REF!</definedName>
    <definedName name="DD_Rev_Unit_73">#REF!</definedName>
    <definedName name="DD_Rev_Unit_74" localSheetId="1">#REF!</definedName>
    <definedName name="DD_Rev_Unit_74">#REF!</definedName>
    <definedName name="DD_Rev_Unit_75" localSheetId="1">#REF!</definedName>
    <definedName name="DD_Rev_Unit_75">#REF!</definedName>
    <definedName name="DD_Rev_Unit_76" localSheetId="1">#REF!</definedName>
    <definedName name="DD_Rev_Unit_76">#REF!</definedName>
    <definedName name="DD_Rev_Unit_77" localSheetId="1">#REF!</definedName>
    <definedName name="DD_Rev_Unit_77">#REF!</definedName>
    <definedName name="DD_Rev_Unit_78" localSheetId="1">#REF!</definedName>
    <definedName name="DD_Rev_Unit_78">#REF!</definedName>
    <definedName name="DD_Rev_Unit_79" localSheetId="1">#REF!</definedName>
    <definedName name="DD_Rev_Unit_79">#REF!</definedName>
    <definedName name="DD_Rev_Unit_8" localSheetId="1">#REF!</definedName>
    <definedName name="DD_Rev_Unit_8">#REF!</definedName>
    <definedName name="DD_Rev_Unit_80" localSheetId="1">#REF!</definedName>
    <definedName name="DD_Rev_Unit_80">#REF!</definedName>
    <definedName name="DD_Rev_Unit_81" localSheetId="1">#REF!</definedName>
    <definedName name="DD_Rev_Unit_81">#REF!</definedName>
    <definedName name="DD_Rev_Unit_82" localSheetId="1">#REF!</definedName>
    <definedName name="DD_Rev_Unit_82">#REF!</definedName>
    <definedName name="DD_Rev_Unit_83" localSheetId="1">#REF!</definedName>
    <definedName name="DD_Rev_Unit_83">#REF!</definedName>
    <definedName name="DD_Rev_Unit_84" localSheetId="1">#REF!</definedName>
    <definedName name="DD_Rev_Unit_84">#REF!</definedName>
    <definedName name="DD_Rev_Unit_85" localSheetId="1">#REF!</definedName>
    <definedName name="DD_Rev_Unit_85">#REF!</definedName>
    <definedName name="DD_Rev_Unit_86" localSheetId="1">#REF!</definedName>
    <definedName name="DD_Rev_Unit_86">#REF!</definedName>
    <definedName name="DD_Rev_Unit_87" localSheetId="1">#REF!</definedName>
    <definedName name="DD_Rev_Unit_87">#REF!</definedName>
    <definedName name="DD_Rev_Unit_88" localSheetId="1">#REF!</definedName>
    <definedName name="DD_Rev_Unit_88">#REF!</definedName>
    <definedName name="DD_Rev_Unit_89" localSheetId="1">#REF!</definedName>
    <definedName name="DD_Rev_Unit_89">#REF!</definedName>
    <definedName name="DD_Rev_Unit_9" localSheetId="1">#REF!</definedName>
    <definedName name="DD_Rev_Unit_9">#REF!</definedName>
    <definedName name="DD_Rev_Unit_90" localSheetId="1">#REF!</definedName>
    <definedName name="DD_Rev_Unit_90">#REF!</definedName>
    <definedName name="DD_Rev_Unit_91" localSheetId="1">#REF!</definedName>
    <definedName name="DD_Rev_Unit_91">#REF!</definedName>
    <definedName name="DD_Rev_Unit_92" localSheetId="1">#REF!</definedName>
    <definedName name="DD_Rev_Unit_92">#REF!</definedName>
    <definedName name="DD_Rev_Unit_93" localSheetId="1">#REF!</definedName>
    <definedName name="DD_Rev_Unit_93">#REF!</definedName>
    <definedName name="DD_Rev_Unit_94" localSheetId="1">#REF!</definedName>
    <definedName name="DD_Rev_Unit_94">#REF!</definedName>
    <definedName name="DD_Rev_Unit_95" localSheetId="1">#REF!</definedName>
    <definedName name="DD_Rev_Unit_95">#REF!</definedName>
    <definedName name="DD_Rev_Unit_96" localSheetId="1">#REF!</definedName>
    <definedName name="DD_Rev_Unit_96">#REF!</definedName>
    <definedName name="DD_Rev_Unit_97" localSheetId="1">#REF!</definedName>
    <definedName name="DD_Rev_Unit_97">#REF!</definedName>
    <definedName name="DD_Rev_Unit_98" localSheetId="1">#REF!</definedName>
    <definedName name="DD_Rev_Unit_98">#REF!</definedName>
    <definedName name="DD_Rev_Unit_99" localSheetId="1">#REF!</definedName>
    <definedName name="DD_Rev_Unit_99">#REF!</definedName>
    <definedName name="Dec" localSheetId="1">#REF!</definedName>
    <definedName name="Dec">#REF!</definedName>
    <definedName name="Depr_Deferral">[1]General_BL!$G$24:$G$35</definedName>
    <definedName name="Depreciation_Method">[1]General_BL!$C$10:$C$11</definedName>
    <definedName name="Fcast_Pers" localSheetId="1">#REF!</definedName>
    <definedName name="Fcast_Pers">#REF!</definedName>
    <definedName name="Feb" localSheetId="1">#REF!</definedName>
    <definedName name="Feb">#REF!</definedName>
    <definedName name="Fixed_or_Var">[1]General_BL!$G$40:$G$42</definedName>
    <definedName name="Half_1" localSheetId="1">#REF!</definedName>
    <definedName name="Half_1">#REF!</definedName>
    <definedName name="Half_2" localSheetId="1">#REF!</definedName>
    <definedName name="Half_2">#REF!</definedName>
    <definedName name="Half_Yr_Name" localSheetId="1">#REF!</definedName>
    <definedName name="Half_Yr_Name">#REF!</definedName>
    <definedName name="Halves_In_Yr" localSheetId="1">#REF!</definedName>
    <definedName name="Halves_In_Yr">#REF!</definedName>
    <definedName name="Hrs_In_Day" localSheetId="1">#REF!</definedName>
    <definedName name="Hrs_In_Day">#REF!</definedName>
    <definedName name="Hundred" localSheetId="1">#REF!</definedName>
    <definedName name="Hundred">#REF!</definedName>
    <definedName name="Hybrid_Price">[1]General_BL!$G$63:$G$69</definedName>
    <definedName name="Jan" localSheetId="1">#REF!</definedName>
    <definedName name="Jan">#REF!</definedName>
    <definedName name="Jul" localSheetId="1">#REF!</definedName>
    <definedName name="Jul">#REF!</definedName>
    <definedName name="Jun" localSheetId="1">#REF!</definedName>
    <definedName name="Jun">#REF!</definedName>
    <definedName name="LU_Capex_Depn" localSheetId="1">#REF!</definedName>
    <definedName name="LU_Capex_Depn">#REF!</definedName>
    <definedName name="LU_Denom" localSheetId="1">#REF!</definedName>
    <definedName name="LU_Denom">#REF!</definedName>
    <definedName name="LU_Depn_Declining" localSheetId="1">#REF!</definedName>
    <definedName name="LU_Depn_Declining">#REF!</definedName>
    <definedName name="LU_Depn_Straight" localSheetId="1">#REF!</definedName>
    <definedName name="LU_Depn_Straight">#REF!</definedName>
    <definedName name="LU_Halves" localSheetId="1">#REF!</definedName>
    <definedName name="LU_Halves">#REF!</definedName>
    <definedName name="LU_Mths" localSheetId="1">#REF!</definedName>
    <definedName name="LU_Mths">#REF!</definedName>
    <definedName name="LU_Per_Names" localSheetId="1">#REF!</definedName>
    <definedName name="LU_Per_Names">#REF!</definedName>
    <definedName name="LU_Pers" localSheetId="1">#REF!</definedName>
    <definedName name="LU_Pers">#REF!</definedName>
    <definedName name="LU_Pers_In_Yr" localSheetId="1">#REF!</definedName>
    <definedName name="LU_Pers_In_Yr">#REF!</definedName>
    <definedName name="LU_Qtrs" localSheetId="1">#REF!</definedName>
    <definedName name="LU_Qtrs">#REF!</definedName>
    <definedName name="LU_Rev_Cust" localSheetId="1">#REF!</definedName>
    <definedName name="LU_Rev_Cust">#REF!</definedName>
    <definedName name="LU_Rev_kL" localSheetId="1">#REF!</definedName>
    <definedName name="LU_Rev_kL">#REF!</definedName>
    <definedName name="LU_Rev_Unit" localSheetId="1">#REF!</definedName>
    <definedName name="LU_Rev_Unit">#REF!</definedName>
    <definedName name="LU_Yes_No" localSheetId="1">#REF!</definedName>
    <definedName name="LU_Yes_No">#REF!</definedName>
    <definedName name="Mar" localSheetId="1">#REF!</definedName>
    <definedName name="Mar">#REF!</definedName>
    <definedName name="May" localSheetId="1">#REF!</definedName>
    <definedName name="May">#REF!</definedName>
    <definedName name="Million" localSheetId="1">#REF!</definedName>
    <definedName name="Million">#REF!</definedName>
    <definedName name="Millions" localSheetId="1">#REF!</definedName>
    <definedName name="Millions">#REF!</definedName>
    <definedName name="Mins_In_Hr" localSheetId="1">#REF!</definedName>
    <definedName name="Mins_In_Hr">#REF!</definedName>
    <definedName name="Model_Name">[1]GC!$B$8</definedName>
    <definedName name="Model_Start_Date" localSheetId="1">#REF!</definedName>
    <definedName name="Model_Start_Date">#REF!</definedName>
    <definedName name="Mth_Name" localSheetId="1">#REF!</definedName>
    <definedName name="Mth_Name">#REF!</definedName>
    <definedName name="Mthly" localSheetId="1">#REF!</definedName>
    <definedName name="Mthly">#REF!</definedName>
    <definedName name="Mths_In_Half_Yr" localSheetId="1">#REF!</definedName>
    <definedName name="Mths_In_Half_Yr">#REF!</definedName>
    <definedName name="Mths_In_Qtr" localSheetId="1">#REF!</definedName>
    <definedName name="Mths_In_Qtr">#REF!</definedName>
    <definedName name="Mths_In_Yr" localSheetId="1">#REF!</definedName>
    <definedName name="Mths_In_Yr">#REF!</definedName>
    <definedName name="No" localSheetId="1">#REF!</definedName>
    <definedName name="No">#REF!</definedName>
    <definedName name="Nov" localSheetId="1">#REF!</definedName>
    <definedName name="Nov">#REF!</definedName>
    <definedName name="Oct" localSheetId="1">#REF!</definedName>
    <definedName name="Oct">#REF!</definedName>
    <definedName name="Per_1_End_Date" localSheetId="1">#REF!</definedName>
    <definedName name="Per_1_End_Date">#REF!</definedName>
    <definedName name="Per_1_End_Mth" localSheetId="1">#REF!</definedName>
    <definedName name="Per_1_End_Mth">#REF!</definedName>
    <definedName name="Per_1_Title" localSheetId="1">#REF!</definedName>
    <definedName name="Per_1_Title">#REF!</definedName>
    <definedName name="Price_Asset_Class">[1]General_BL!$C$40:$C$46</definedName>
    <definedName name="Prices" localSheetId="1">#REF!</definedName>
    <definedName name="Prices">#REF!</definedName>
    <definedName name="Pricing_Unit">[1]General_BL!$C$55:$C$65</definedName>
    <definedName name="_xlnm.Print_Area" localSheetId="4">Assets!$A$1:$T$39</definedName>
    <definedName name="_xlnm.Print_Area" localSheetId="0">Cover!$A$1:$W$104</definedName>
    <definedName name="_xlnm.Print_Area" localSheetId="3">Expenses!$A$1:$N$134</definedName>
    <definedName name="_xlnm.Print_Area" localSheetId="2">Revenue!$A$1:$Y$133</definedName>
    <definedName name="_xlnm.Print_Area" localSheetId="1">Services!$A$1:$M$109</definedName>
    <definedName name="_xlnm.Print_Titles" localSheetId="2">Revenue!$2:$113</definedName>
    <definedName name="Qtr_1" localSheetId="1">#REF!</definedName>
    <definedName name="Qtr_1">#REF!</definedName>
    <definedName name="Qtr_2" localSheetId="1">#REF!</definedName>
    <definedName name="Qtr_2">#REF!</definedName>
    <definedName name="Qtr_3" localSheetId="1">#REF!</definedName>
    <definedName name="Qtr_3">#REF!</definedName>
    <definedName name="Qtr_4" localSheetId="1">#REF!</definedName>
    <definedName name="Qtr_4">#REF!</definedName>
    <definedName name="Qtr_Name" localSheetId="1">#REF!</definedName>
    <definedName name="Qtr_Name">#REF!</definedName>
    <definedName name="Qtrly" localSheetId="1">#REF!</definedName>
    <definedName name="Qtrly">#REF!</definedName>
    <definedName name="Qtrs_In_Yr" localSheetId="1">#REF!</definedName>
    <definedName name="Qtrs_In_Yr">#REF!</definedName>
    <definedName name="Quantity1" localSheetId="1">#REF!</definedName>
    <definedName name="Quantity1">#REF!</definedName>
    <definedName name="Quantity2" localSheetId="1">#REF!</definedName>
    <definedName name="Quantity2">#REF!</definedName>
    <definedName name="Quantity3" localSheetId="1">#REF!</definedName>
    <definedName name="Quantity3">#REF!</definedName>
    <definedName name="Quantity4" localSheetId="1">#REF!</definedName>
    <definedName name="Quantity4">#REF!</definedName>
    <definedName name="Quantity5" localSheetId="1">#REF!</definedName>
    <definedName name="Quantity5">#REF!</definedName>
    <definedName name="Secs_In_Min" localSheetId="1">#REF!</definedName>
    <definedName name="Secs_In_Min">#REF!</definedName>
    <definedName name="Semi_Ann" localSheetId="1">#REF!</definedName>
    <definedName name="Semi_Ann">#REF!</definedName>
    <definedName name="Sep" localSheetId="1">#REF!</definedName>
    <definedName name="Sep">#REF!</definedName>
    <definedName name="Ten" localSheetId="1">#REF!</definedName>
    <definedName name="Ten">#REF!</definedName>
    <definedName name="Thousand" localSheetId="1">#REF!</definedName>
    <definedName name="Thousand">#REF!</definedName>
    <definedName name="Thousands" localSheetId="1">#REF!</definedName>
    <definedName name="Thousands">#REF!</definedName>
    <definedName name="wacc">[1]KeyAssumptionsPriceControl_FO!$N$32</definedName>
    <definedName name="Wks_In_Yr" localSheetId="1">#REF!</definedName>
    <definedName name="Wks_In_Yr">#REF!</definedName>
    <definedName name="Yes" localSheetId="1">#REF!</definedName>
    <definedName name="Yes">#REF!</definedName>
    <definedName name="Yr_Name" localSheetId="1">#REF!</definedName>
    <definedName name="Yr_Name">#REF!</definedName>
    <definedName name="Yrs_In_Yr" localSheetId="1">#REF!</definedName>
    <definedName name="Yrs_In_Yr">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0" i="15" l="1"/>
  <c r="M111" i="1" l="1"/>
  <c r="L111" i="1"/>
  <c r="K111" i="1"/>
  <c r="J111" i="1"/>
  <c r="I111" i="1"/>
  <c r="L110" i="1"/>
  <c r="F214" i="9" l="1"/>
  <c r="F213" i="9"/>
  <c r="F211" i="9"/>
  <c r="F215" i="9" l="1"/>
  <c r="F216" i="9" s="1"/>
  <c r="H7" i="15"/>
  <c r="H38" i="15" s="1"/>
  <c r="G7" i="15"/>
  <c r="F7" i="15"/>
  <c r="F179" i="9"/>
  <c r="O30" i="9" l="1"/>
  <c r="Q34" i="9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O89" i="9"/>
  <c r="O84" i="9"/>
  <c r="O79" i="9"/>
  <c r="O74" i="9"/>
  <c r="O69" i="9"/>
  <c r="O62" i="9"/>
  <c r="O57" i="9"/>
  <c r="O52" i="9"/>
  <c r="O47" i="9"/>
  <c r="O42" i="9"/>
  <c r="O35" i="9"/>
  <c r="O25" i="9"/>
  <c r="O20" i="9"/>
  <c r="O15" i="9"/>
  <c r="O121" i="9"/>
  <c r="O120" i="9"/>
  <c r="O119" i="9"/>
  <c r="O118" i="9"/>
  <c r="O117" i="9"/>
  <c r="O116" i="9"/>
  <c r="O115" i="9"/>
  <c r="O114" i="9"/>
  <c r="O113" i="9"/>
  <c r="O112" i="9"/>
  <c r="O110" i="9"/>
  <c r="O109" i="9"/>
  <c r="O108" i="9"/>
  <c r="O107" i="9"/>
  <c r="O106" i="9"/>
  <c r="O104" i="9"/>
  <c r="O103" i="9"/>
  <c r="O102" i="9"/>
  <c r="O101" i="9"/>
  <c r="O100" i="9"/>
  <c r="O99" i="9"/>
  <c r="Q121" i="9"/>
  <c r="Q120" i="9"/>
  <c r="Q119" i="9"/>
  <c r="Q118" i="9"/>
  <c r="Q117" i="9"/>
  <c r="Q116" i="9"/>
  <c r="Q115" i="9"/>
  <c r="Q114" i="9"/>
  <c r="Q113" i="9"/>
  <c r="Q112" i="9"/>
  <c r="Q110" i="9"/>
  <c r="Q109" i="9"/>
  <c r="Q108" i="9"/>
  <c r="Q107" i="9"/>
  <c r="Q106" i="9"/>
  <c r="Q104" i="9"/>
  <c r="Q103" i="9"/>
  <c r="Q102" i="9"/>
  <c r="Q101" i="9"/>
  <c r="Q100" i="9"/>
  <c r="Q99" i="9"/>
  <c r="P122" i="9" l="1"/>
  <c r="O122" i="9"/>
  <c r="N122" i="9"/>
  <c r="M122" i="9"/>
  <c r="L122" i="9"/>
  <c r="H122" i="9"/>
  <c r="K122" i="9"/>
  <c r="F138" i="9" l="1"/>
  <c r="F140" i="9"/>
  <c r="Q93" i="9"/>
  <c r="Q88" i="9"/>
  <c r="Q83" i="9"/>
  <c r="Q78" i="9"/>
  <c r="D74" i="9"/>
  <c r="D79" i="9" s="1"/>
  <c r="D84" i="9" s="1"/>
  <c r="D89" i="9" s="1"/>
  <c r="Q73" i="9"/>
  <c r="Q66" i="9"/>
  <c r="Q61" i="9"/>
  <c r="Q56" i="9"/>
  <c r="Q51" i="9"/>
  <c r="D47" i="9"/>
  <c r="D52" i="9" s="1"/>
  <c r="D57" i="9" s="1"/>
  <c r="D62" i="9" s="1"/>
  <c r="Q46" i="9"/>
  <c r="F109" i="8"/>
  <c r="E109" i="8"/>
  <c r="F108" i="8"/>
  <c r="E108" i="8"/>
  <c r="F107" i="8"/>
  <c r="E107" i="8"/>
  <c r="F106" i="8"/>
  <c r="E106" i="8"/>
  <c r="F105" i="8"/>
  <c r="E105" i="8"/>
  <c r="F104" i="8"/>
  <c r="E104" i="8"/>
  <c r="F103" i="8"/>
  <c r="E103" i="8"/>
  <c r="F102" i="8"/>
  <c r="E102" i="8"/>
  <c r="F101" i="8"/>
  <c r="E101" i="8"/>
  <c r="F100" i="8"/>
  <c r="E100" i="8"/>
  <c r="F99" i="8"/>
  <c r="E99" i="8"/>
  <c r="F98" i="8"/>
  <c r="E98" i="8"/>
  <c r="F97" i="8"/>
  <c r="E97" i="8"/>
  <c r="F96" i="8"/>
  <c r="E96" i="8"/>
  <c r="F95" i="8"/>
  <c r="E95" i="8"/>
  <c r="F94" i="8"/>
  <c r="E94" i="8"/>
  <c r="F93" i="8"/>
  <c r="E93" i="8"/>
  <c r="F92" i="8"/>
  <c r="E92" i="8"/>
  <c r="F91" i="8"/>
  <c r="E91" i="8"/>
  <c r="F90" i="8"/>
  <c r="E90" i="8"/>
  <c r="F89" i="8"/>
  <c r="E89" i="8"/>
  <c r="F88" i="8"/>
  <c r="E88" i="8"/>
  <c r="F87" i="8"/>
  <c r="E87" i="8"/>
  <c r="F86" i="8"/>
  <c r="E86" i="8"/>
  <c r="F85" i="8"/>
  <c r="E85" i="8"/>
  <c r="F84" i="8"/>
  <c r="E84" i="8"/>
  <c r="F83" i="8"/>
  <c r="E83" i="8"/>
  <c r="F82" i="8"/>
  <c r="E82" i="8"/>
  <c r="F81" i="8"/>
  <c r="E81" i="8"/>
  <c r="F80" i="8"/>
  <c r="E80" i="8"/>
  <c r="F79" i="8"/>
  <c r="E79" i="8"/>
  <c r="F78" i="8"/>
  <c r="E78" i="8"/>
  <c r="F77" i="8"/>
  <c r="E77" i="8"/>
  <c r="F76" i="8"/>
  <c r="E76" i="8"/>
  <c r="F75" i="8"/>
  <c r="E75" i="8"/>
  <c r="F74" i="8"/>
  <c r="E74" i="8"/>
  <c r="F73" i="8"/>
  <c r="E73" i="8"/>
  <c r="F72" i="8"/>
  <c r="E72" i="8"/>
  <c r="F71" i="8"/>
  <c r="E71" i="8"/>
  <c r="F70" i="8"/>
  <c r="E70" i="8"/>
  <c r="F69" i="8"/>
  <c r="E69" i="8"/>
  <c r="F68" i="8"/>
  <c r="E68" i="8"/>
  <c r="F67" i="8"/>
  <c r="E67" i="8"/>
  <c r="F66" i="8"/>
  <c r="E66" i="8"/>
  <c r="F65" i="8"/>
  <c r="E65" i="8"/>
  <c r="F64" i="8"/>
  <c r="E64" i="8"/>
  <c r="F63" i="8"/>
  <c r="E63" i="8"/>
  <c r="F62" i="8"/>
  <c r="E62" i="8"/>
  <c r="F61" i="8"/>
  <c r="E61" i="8"/>
  <c r="F60" i="8"/>
  <c r="E60" i="8"/>
  <c r="F59" i="8"/>
  <c r="E59" i="8"/>
  <c r="F58" i="8"/>
  <c r="E58" i="8"/>
  <c r="F57" i="8"/>
  <c r="E57" i="8"/>
  <c r="F56" i="8"/>
  <c r="E56" i="8"/>
  <c r="F55" i="8"/>
  <c r="E55" i="8"/>
  <c r="F54" i="8"/>
  <c r="E54" i="8"/>
  <c r="F53" i="8"/>
  <c r="E53" i="8"/>
  <c r="F52" i="8"/>
  <c r="E52" i="8"/>
  <c r="F51" i="8"/>
  <c r="E51" i="8"/>
  <c r="F50" i="8"/>
  <c r="E50" i="8"/>
  <c r="F49" i="8"/>
  <c r="E49" i="8"/>
  <c r="F48" i="8"/>
  <c r="E48" i="8"/>
  <c r="F47" i="8"/>
  <c r="E47" i="8"/>
  <c r="F46" i="8"/>
  <c r="E46" i="8"/>
  <c r="F45" i="8"/>
  <c r="E45" i="8"/>
  <c r="F44" i="8"/>
  <c r="E44" i="8"/>
  <c r="F43" i="8"/>
  <c r="E43" i="8"/>
  <c r="F42" i="8"/>
  <c r="E42" i="8"/>
  <c r="F41" i="8"/>
  <c r="E41" i="8"/>
  <c r="F40" i="8"/>
  <c r="E40" i="8"/>
  <c r="F39" i="8"/>
  <c r="E39" i="8"/>
  <c r="F38" i="8"/>
  <c r="E38" i="8"/>
  <c r="F37" i="8"/>
  <c r="E37" i="8"/>
  <c r="F36" i="8"/>
  <c r="E36" i="8"/>
  <c r="F35" i="8"/>
  <c r="E35" i="8"/>
  <c r="F34" i="8"/>
  <c r="E34" i="8"/>
  <c r="F33" i="8"/>
  <c r="E33" i="8"/>
  <c r="F32" i="8"/>
  <c r="E32" i="8"/>
  <c r="F31" i="8"/>
  <c r="E31" i="8"/>
  <c r="F30" i="8"/>
  <c r="E30" i="8"/>
  <c r="F29" i="8"/>
  <c r="E29" i="8"/>
  <c r="F28" i="8"/>
  <c r="E28" i="8"/>
  <c r="F27" i="8"/>
  <c r="E27" i="8"/>
  <c r="F26" i="8"/>
  <c r="E26" i="8"/>
  <c r="F25" i="8"/>
  <c r="E25" i="8"/>
  <c r="F24" i="8"/>
  <c r="E24" i="8"/>
  <c r="F23" i="8"/>
  <c r="E23" i="8"/>
  <c r="F22" i="8"/>
  <c r="E22" i="8"/>
  <c r="F21" i="8"/>
  <c r="E21" i="8"/>
  <c r="F20" i="8"/>
  <c r="E20" i="8"/>
  <c r="F19" i="8"/>
  <c r="E19" i="8"/>
  <c r="F18" i="8"/>
  <c r="E18" i="8"/>
  <c r="F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E11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Q39" i="9" l="1"/>
  <c r="Q29" i="9"/>
  <c r="Q24" i="9"/>
  <c r="Q19" i="9"/>
  <c r="H108" i="13" l="1"/>
  <c r="D20" i="9"/>
  <c r="D25" i="9" s="1"/>
  <c r="I3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4" i="9"/>
  <c r="I305" i="9"/>
  <c r="I306" i="9"/>
  <c r="I307" i="9"/>
  <c r="I308" i="9"/>
  <c r="I309" i="9"/>
  <c r="I310" i="9"/>
  <c r="I311" i="9"/>
  <c r="I312" i="9"/>
  <c r="I313" i="9"/>
  <c r="I314" i="9"/>
  <c r="I315" i="9"/>
  <c r="I316" i="9"/>
  <c r="I317" i="9"/>
  <c r="I318" i="9"/>
  <c r="I319" i="9"/>
  <c r="I320" i="9"/>
  <c r="I321" i="9"/>
  <c r="I322" i="9"/>
  <c r="I323" i="9"/>
  <c r="I324" i="9"/>
  <c r="I325" i="9"/>
  <c r="I326" i="9"/>
  <c r="I327" i="9"/>
  <c r="I328" i="9"/>
  <c r="I329" i="9"/>
  <c r="I330" i="9"/>
  <c r="I331" i="9"/>
  <c r="I332" i="9"/>
  <c r="I333" i="9"/>
  <c r="I334" i="9"/>
  <c r="I335" i="9"/>
  <c r="I336" i="9"/>
  <c r="I337" i="9"/>
  <c r="I338" i="9"/>
  <c r="I339" i="9"/>
  <c r="I340" i="9"/>
  <c r="I341" i="9"/>
  <c r="I342" i="9"/>
  <c r="I343" i="9"/>
  <c r="I344" i="9"/>
  <c r="I345" i="9"/>
  <c r="I346" i="9"/>
  <c r="I347" i="9"/>
  <c r="E10" i="1"/>
  <c r="I248" i="9" s="1"/>
  <c r="F194" i="9"/>
  <c r="F176" i="9"/>
  <c r="F158" i="9"/>
  <c r="F192" i="9"/>
  <c r="F174" i="9"/>
  <c r="K111" i="8"/>
  <c r="L110" i="8"/>
  <c r="L109" i="8"/>
  <c r="L108" i="8"/>
  <c r="L107" i="8"/>
  <c r="L106" i="8"/>
  <c r="F10" i="8"/>
  <c r="E10" i="8"/>
  <c r="F10" i="1"/>
  <c r="D11" i="1"/>
  <c r="D12" i="1" s="1"/>
  <c r="D10" i="8"/>
  <c r="D9" i="13"/>
  <c r="D10" i="13" s="1"/>
  <c r="D11" i="13" s="1"/>
  <c r="D12" i="13" s="1"/>
  <c r="D13" i="13" s="1"/>
  <c r="D14" i="13" s="1"/>
  <c r="D15" i="13" s="1"/>
  <c r="D16" i="13" s="1"/>
  <c r="D17" i="13" s="1"/>
  <c r="D18" i="13" s="1"/>
  <c r="D19" i="13" s="1"/>
  <c r="D20" i="13" s="1"/>
  <c r="D21" i="13" s="1"/>
  <c r="D22" i="13" s="1"/>
  <c r="D23" i="13" s="1"/>
  <c r="D24" i="13" s="1"/>
  <c r="D25" i="13" s="1"/>
  <c r="D26" i="13" s="1"/>
  <c r="D27" i="13" s="1"/>
  <c r="D28" i="13" s="1"/>
  <c r="D29" i="13" s="1"/>
  <c r="D30" i="13" s="1"/>
  <c r="D31" i="13" s="1"/>
  <c r="D32" i="13" s="1"/>
  <c r="D33" i="13" s="1"/>
  <c r="D34" i="13" s="1"/>
  <c r="D35" i="13" s="1"/>
  <c r="D36" i="13" s="1"/>
  <c r="D37" i="13" s="1"/>
  <c r="D38" i="13" s="1"/>
  <c r="D39" i="13" s="1"/>
  <c r="D40" i="13" s="1"/>
  <c r="D41" i="13" s="1"/>
  <c r="D42" i="13" s="1"/>
  <c r="D43" i="13" s="1"/>
  <c r="D44" i="13" s="1"/>
  <c r="D45" i="13" s="1"/>
  <c r="D46" i="13" s="1"/>
  <c r="D47" i="13" s="1"/>
  <c r="D48" i="13" s="1"/>
  <c r="D49" i="13" s="1"/>
  <c r="D50" i="13" s="1"/>
  <c r="D51" i="13" s="1"/>
  <c r="D52" i="13" s="1"/>
  <c r="D53" i="13" s="1"/>
  <c r="D54" i="13" s="1"/>
  <c r="D55" i="13" s="1"/>
  <c r="D56" i="13" s="1"/>
  <c r="D57" i="13" s="1"/>
  <c r="D58" i="13" s="1"/>
  <c r="D59" i="13" s="1"/>
  <c r="D60" i="13" s="1"/>
  <c r="D61" i="13" s="1"/>
  <c r="D62" i="13" s="1"/>
  <c r="D63" i="13" s="1"/>
  <c r="D64" i="13" s="1"/>
  <c r="D65" i="13" s="1"/>
  <c r="D66" i="13" s="1"/>
  <c r="D67" i="13" s="1"/>
  <c r="D68" i="13" s="1"/>
  <c r="D69" i="13" s="1"/>
  <c r="D70" i="13" s="1"/>
  <c r="D71" i="13" s="1"/>
  <c r="D72" i="13" s="1"/>
  <c r="D73" i="13" s="1"/>
  <c r="D74" i="13" s="1"/>
  <c r="D75" i="13" s="1"/>
  <c r="D76" i="13" s="1"/>
  <c r="D77" i="13" s="1"/>
  <c r="D78" i="13" s="1"/>
  <c r="D79" i="13" s="1"/>
  <c r="D80" i="13" s="1"/>
  <c r="D81" i="13" s="1"/>
  <c r="D82" i="13" s="1"/>
  <c r="D83" i="13" s="1"/>
  <c r="D84" i="13" s="1"/>
  <c r="D85" i="13" s="1"/>
  <c r="D86" i="13" s="1"/>
  <c r="D87" i="13" s="1"/>
  <c r="D88" i="13" s="1"/>
  <c r="D89" i="13" s="1"/>
  <c r="D90" i="13" s="1"/>
  <c r="D91" i="13" s="1"/>
  <c r="D92" i="13" s="1"/>
  <c r="D93" i="13" s="1"/>
  <c r="D94" i="13" s="1"/>
  <c r="D95" i="13" s="1"/>
  <c r="D96" i="13" s="1"/>
  <c r="D97" i="13" s="1"/>
  <c r="D98" i="13" s="1"/>
  <c r="D99" i="13" s="1"/>
  <c r="D100" i="13" s="1"/>
  <c r="D101" i="13" s="1"/>
  <c r="D102" i="13" s="1"/>
  <c r="D103" i="13" s="1"/>
  <c r="D104" i="13" s="1"/>
  <c r="D105" i="13" s="1"/>
  <c r="D106" i="13" s="1"/>
  <c r="D107" i="13" s="1"/>
  <c r="F156" i="9"/>
  <c r="G8" i="9"/>
  <c r="G7" i="9"/>
  <c r="G6" i="9"/>
  <c r="G5" i="9"/>
  <c r="G3" i="8"/>
  <c r="G3" i="1"/>
  <c r="B3" i="1"/>
  <c r="B3" i="15" s="1"/>
  <c r="F126" i="8"/>
  <c r="F128" i="1"/>
  <c r="H111" i="1"/>
  <c r="N111" i="1"/>
  <c r="O111" i="1"/>
  <c r="P111" i="1"/>
  <c r="Q111" i="1"/>
  <c r="R111" i="1"/>
  <c r="S111" i="1"/>
  <c r="T111" i="1"/>
  <c r="U111" i="1"/>
  <c r="V111" i="1"/>
  <c r="F126" i="1"/>
  <c r="F128" i="8"/>
  <c r="H111" i="8"/>
  <c r="I111" i="8"/>
  <c r="J111" i="8"/>
  <c r="L111" i="8" l="1"/>
  <c r="F129" i="8" s="1"/>
  <c r="F130" i="8" s="1"/>
  <c r="F131" i="8" s="1"/>
  <c r="D30" i="9"/>
  <c r="D35" i="9" s="1"/>
  <c r="B3" i="13"/>
  <c r="D11" i="8"/>
  <c r="D12" i="8"/>
  <c r="D13" i="1"/>
  <c r="B3" i="8"/>
  <c r="B3" i="9"/>
  <c r="W111" i="1"/>
  <c r="F129" i="1" s="1"/>
  <c r="F130" i="1" s="1"/>
  <c r="F131" i="1" s="1"/>
  <c r="D14" i="1" l="1"/>
  <c r="D13" i="8"/>
  <c r="D15" i="1" l="1"/>
  <c r="D14" i="8"/>
  <c r="D16" i="1" l="1"/>
  <c r="D15" i="8"/>
  <c r="D17" i="1" l="1"/>
  <c r="D16" i="8"/>
  <c r="D17" i="8" l="1"/>
  <c r="D18" i="1"/>
  <c r="D19" i="1" l="1"/>
  <c r="D18" i="8"/>
  <c r="D19" i="8" l="1"/>
  <c r="D20" i="1"/>
  <c r="D21" i="1" l="1"/>
  <c r="D20" i="8"/>
  <c r="D22" i="1" l="1"/>
  <c r="D21" i="8"/>
  <c r="D22" i="8" l="1"/>
  <c r="D23" i="1"/>
  <c r="D24" i="1" l="1"/>
  <c r="D23" i="8"/>
  <c r="D25" i="1" l="1"/>
  <c r="D24" i="8"/>
  <c r="D25" i="8" l="1"/>
  <c r="D26" i="1"/>
  <c r="D27" i="1" l="1"/>
  <c r="D26" i="8"/>
  <c r="D27" i="8" l="1"/>
  <c r="D28" i="1"/>
  <c r="D29" i="1" l="1"/>
  <c r="D28" i="8"/>
  <c r="D30" i="1" l="1"/>
  <c r="D29" i="8"/>
  <c r="D30" i="8" l="1"/>
  <c r="D31" i="1"/>
  <c r="D32" i="1" l="1"/>
  <c r="D31" i="8"/>
  <c r="D33" i="1" l="1"/>
  <c r="D32" i="8"/>
  <c r="D33" i="8" l="1"/>
  <c r="D34" i="1"/>
  <c r="D34" i="8" l="1"/>
  <c r="D35" i="1"/>
  <c r="D36" i="1" l="1"/>
  <c r="D35" i="8"/>
  <c r="D36" i="8" l="1"/>
  <c r="D37" i="1"/>
  <c r="D38" i="1" l="1"/>
  <c r="D37" i="8"/>
  <c r="D38" i="8" l="1"/>
  <c r="D39" i="1"/>
  <c r="D40" i="1" l="1"/>
  <c r="D39" i="8"/>
  <c r="D41" i="1" l="1"/>
  <c r="D40" i="8"/>
  <c r="D42" i="1" l="1"/>
  <c r="D41" i="8"/>
  <c r="D42" i="8" l="1"/>
  <c r="D43" i="1"/>
  <c r="D43" i="8" l="1"/>
  <c r="D44" i="1"/>
  <c r="D45" i="1" l="1"/>
  <c r="D44" i="8"/>
  <c r="D45" i="8" l="1"/>
  <c r="D46" i="1"/>
  <c r="D46" i="8" l="1"/>
  <c r="D47" i="1"/>
  <c r="D48" i="1" l="1"/>
  <c r="D47" i="8"/>
  <c r="D48" i="8" l="1"/>
  <c r="D49" i="1"/>
  <c r="D49" i="8" l="1"/>
  <c r="D50" i="1"/>
  <c r="D51" i="1" l="1"/>
  <c r="D50" i="8"/>
  <c r="D52" i="1" l="1"/>
  <c r="D51" i="8"/>
  <c r="D52" i="8" l="1"/>
  <c r="D53" i="1"/>
  <c r="D54" i="1" l="1"/>
  <c r="D53" i="8"/>
  <c r="D55" i="1" l="1"/>
  <c r="D54" i="8"/>
  <c r="D55" i="8" l="1"/>
  <c r="D56" i="1"/>
  <c r="D56" i="8" l="1"/>
  <c r="D57" i="1"/>
  <c r="D58" i="1" l="1"/>
  <c r="D57" i="8"/>
  <c r="D58" i="8" l="1"/>
  <c r="D59" i="1"/>
  <c r="D60" i="1" l="1"/>
  <c r="D59" i="8"/>
  <c r="D60" i="8" l="1"/>
  <c r="D61" i="1"/>
  <c r="D61" i="8" l="1"/>
  <c r="D62" i="1"/>
  <c r="D63" i="1" l="1"/>
  <c r="D62" i="8"/>
  <c r="D64" i="1" l="1"/>
  <c r="D63" i="8"/>
  <c r="D65" i="1" l="1"/>
  <c r="D64" i="8"/>
  <c r="D65" i="8" l="1"/>
  <c r="D66" i="1"/>
  <c r="D67" i="1" l="1"/>
  <c r="D66" i="8"/>
  <c r="D68" i="1" l="1"/>
  <c r="D67" i="8"/>
  <c r="D68" i="8" l="1"/>
  <c r="D69" i="1"/>
  <c r="D69" i="8" l="1"/>
  <c r="D70" i="1"/>
  <c r="D71" i="1" l="1"/>
  <c r="D70" i="8"/>
  <c r="D72" i="1" l="1"/>
  <c r="D71" i="8"/>
  <c r="D72" i="8" l="1"/>
  <c r="D73" i="1"/>
  <c r="D73" i="8" l="1"/>
  <c r="D74" i="1"/>
  <c r="D75" i="1" l="1"/>
  <c r="D74" i="8"/>
  <c r="D75" i="8" l="1"/>
  <c r="D76" i="1"/>
  <c r="D77" i="1" l="1"/>
  <c r="D76" i="8"/>
  <c r="D77" i="8" l="1"/>
  <c r="D78" i="1"/>
  <c r="D79" i="1" l="1"/>
  <c r="D78" i="8"/>
  <c r="D79" i="8" l="1"/>
  <c r="D80" i="1"/>
  <c r="D81" i="1" l="1"/>
  <c r="D80" i="8"/>
  <c r="D82" i="1" l="1"/>
  <c r="D81" i="8"/>
  <c r="D83" i="1" l="1"/>
  <c r="D82" i="8"/>
  <c r="D83" i="8" l="1"/>
  <c r="D84" i="1"/>
  <c r="D85" i="1" l="1"/>
  <c r="D84" i="8"/>
  <c r="D85" i="8" l="1"/>
  <c r="D86" i="1"/>
  <c r="D87" i="1" l="1"/>
  <c r="D86" i="8"/>
  <c r="D88" i="1" l="1"/>
  <c r="D87" i="8"/>
  <c r="D89" i="1" l="1"/>
  <c r="D88" i="8"/>
  <c r="D89" i="8" l="1"/>
  <c r="D90" i="1"/>
  <c r="D91" i="1" l="1"/>
  <c r="D90" i="8"/>
  <c r="D91" i="8" l="1"/>
  <c r="D92" i="1"/>
  <c r="D92" i="8" l="1"/>
  <c r="D93" i="1"/>
  <c r="D94" i="1" l="1"/>
  <c r="D93" i="8"/>
  <c r="D94" i="8" l="1"/>
  <c r="D95" i="1"/>
  <c r="D95" i="8" l="1"/>
  <c r="D96" i="1"/>
  <c r="D97" i="1" l="1"/>
  <c r="D96" i="8"/>
  <c r="D97" i="8" l="1"/>
  <c r="D98" i="1"/>
  <c r="D99" i="1" l="1"/>
  <c r="D98" i="8"/>
  <c r="D99" i="8" l="1"/>
  <c r="D100" i="1"/>
  <c r="D100" i="8" l="1"/>
  <c r="D101" i="1"/>
  <c r="D102" i="1" l="1"/>
  <c r="D101" i="8"/>
  <c r="D103" i="1" l="1"/>
  <c r="D102" i="8"/>
  <c r="D103" i="8" l="1"/>
  <c r="D104" i="1"/>
  <c r="D105" i="1" l="1"/>
  <c r="D104" i="8"/>
  <c r="D106" i="1" l="1"/>
  <c r="D105" i="8"/>
  <c r="D107" i="1" l="1"/>
  <c r="D106" i="8"/>
  <c r="D108" i="1" l="1"/>
  <c r="D107" i="8"/>
  <c r="D109" i="1" l="1"/>
  <c r="D109" i="8" s="1"/>
  <c r="D108" i="8"/>
  <c r="F177" i="9" l="1"/>
  <c r="F178" i="9" s="1"/>
  <c r="F159" i="9"/>
  <c r="F160" i="9" s="1"/>
  <c r="F161" i="9" s="1"/>
  <c r="F141" i="9" l="1"/>
  <c r="F142" i="9" s="1"/>
  <c r="F143" i="9" s="1"/>
  <c r="F195" i="9"/>
  <c r="F196" i="9" s="1"/>
  <c r="F197" i="9" s="1"/>
</calcChain>
</file>

<file path=xl/comments1.xml><?xml version="1.0" encoding="utf-8"?>
<comments xmlns="http://schemas.openxmlformats.org/spreadsheetml/2006/main">
  <authors>
    <author>Aesop Ahn</author>
  </authors>
  <commentList>
    <comment ref="Q98" authorId="0">
      <text>
        <r>
          <rPr>
            <b/>
            <sz val="9"/>
            <color indexed="81"/>
            <rFont val="Tahoma"/>
            <family val="2"/>
          </rPr>
          <t>ESC:</t>
        </r>
        <r>
          <rPr>
            <sz val="9"/>
            <color indexed="81"/>
            <rFont val="Tahoma"/>
            <family val="2"/>
          </rPr>
          <t xml:space="preserve">
Further work will be undertaken with the sector to develop an appropriate renewal gap indicator</t>
        </r>
      </text>
    </comment>
  </commentList>
</comments>
</file>

<file path=xl/comments2.xml><?xml version="1.0" encoding="utf-8"?>
<comments xmlns="http://schemas.openxmlformats.org/spreadsheetml/2006/main">
  <authors>
    <author>Aesop Ahn</author>
  </authors>
  <commentList>
    <comment ref="E33" authorId="0">
      <text>
        <r>
          <rPr>
            <b/>
            <sz val="9"/>
            <color indexed="81"/>
            <rFont val="Tahoma"/>
            <family val="2"/>
          </rPr>
          <t>ESC:</t>
        </r>
        <r>
          <rPr>
            <sz val="9"/>
            <color indexed="81"/>
            <rFont val="Tahoma"/>
            <family val="2"/>
          </rPr>
          <t xml:space="preserve">
The Commission will monitor the breakdown of garbage related council costs. We will work with the sector to identify appropriate categories.</t>
        </r>
      </text>
    </comment>
  </commentList>
</comments>
</file>

<file path=xl/sharedStrings.xml><?xml version="1.0" encoding="utf-8"?>
<sst xmlns="http://schemas.openxmlformats.org/spreadsheetml/2006/main" count="493" uniqueCount="307">
  <si>
    <t>Local Government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</si>
  <si>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</si>
  <si>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</si>
  <si>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</si>
  <si>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</si>
  <si>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</si>
  <si>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</si>
  <si>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</si>
  <si>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</si>
  <si>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</si>
  <si>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</si>
  <si>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</si>
  <si>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</si>
  <si>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</si>
  <si>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</si>
  <si>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</si>
  <si>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 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</si>
  <si>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</si>
  <si>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</si>
  <si>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</si>
  <si>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</si>
  <si>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</si>
  <si>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</si>
  <si>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</si>
  <si>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</si>
  <si>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</si>
  <si>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</si>
  <si>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</si>
  <si>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</si>
  <si>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</si>
  <si>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</si>
  <si>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</si>
  <si>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</si>
  <si>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</si>
  <si>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</si>
  <si>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</si>
  <si>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</si>
  <si>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</si>
  <si>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</si>
  <si>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</si>
  <si>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</si>
  <si>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</si>
  <si>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</si>
  <si>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</si>
  <si>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©^</t>
  </si>
  <si>
    <t>Melton (C)</t>
  </si>
  <si>
    <t>Mildura (RC) ^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</si>
  <si>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</si>
  <si>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</si>
  <si>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</si>
  <si>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</si>
  <si>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</si>
  <si>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</si>
  <si>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</si>
  <si>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</si>
  <si>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</si>
  <si>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</si>
  <si>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</si>
  <si>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</si>
  <si>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</si>
  <si>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</si>
  <si>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</si>
  <si>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</si>
  <si>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</si>
  <si>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</si>
  <si>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</si>
  <si>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</si>
  <si>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</si>
  <si>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</si>
  <si>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</si>
  <si>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</si>
  <si>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</si>
  <si>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</si>
  <si>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</si>
  <si>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</si>
  <si>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(C)</t>
  </si>
  <si>
    <t>Wyndham (C)</t>
  </si>
  <si>
    <t>Yarra (C)</t>
  </si>
  <si>
    <t>Yarra Ranges (S)</t>
  </si>
  <si>
    <t>Yarriambiack (S)</t>
  </si>
  <si>
    <t>2015-16</t>
  </si>
  <si>
    <t>2016-17</t>
  </si>
  <si>
    <t>2017-18</t>
  </si>
  <si>
    <t>2018-19</t>
  </si>
  <si>
    <t>2019-20</t>
  </si>
  <si>
    <t>2020-21</t>
  </si>
  <si>
    <t>[Select Council]</t>
  </si>
  <si>
    <t>[Select Year]</t>
  </si>
  <si>
    <t>Statutory Fees &amp; Fines</t>
  </si>
  <si>
    <t>User fees</t>
  </si>
  <si>
    <t>Grants</t>
  </si>
  <si>
    <t>Contributions</t>
  </si>
  <si>
    <t>Other Income</t>
  </si>
  <si>
    <t xml:space="preserve">Total Revenue  </t>
  </si>
  <si>
    <t>Employee costs</t>
  </si>
  <si>
    <t xml:space="preserve">Materials, services </t>
  </si>
  <si>
    <t>Depreciation and amortisation</t>
  </si>
  <si>
    <t>Other expenses</t>
  </si>
  <si>
    <t>Total Expenses</t>
  </si>
  <si>
    <t>Other grants</t>
  </si>
  <si>
    <t>Cash contributions</t>
  </si>
  <si>
    <t>Non cash contributions</t>
  </si>
  <si>
    <t>Mandatory</t>
  </si>
  <si>
    <t>Discretionary</t>
  </si>
  <si>
    <t>[Select]</t>
  </si>
  <si>
    <t>Total</t>
  </si>
  <si>
    <t>2013-14</t>
  </si>
  <si>
    <t>Other</t>
  </si>
  <si>
    <t>Revenue</t>
  </si>
  <si>
    <t>CHECK</t>
  </si>
  <si>
    <t>[Enter balancing item]</t>
  </si>
  <si>
    <t>Variance comprised of:</t>
  </si>
  <si>
    <t>Total Variances</t>
  </si>
  <si>
    <t>Fed Govt (recurrent)</t>
  </si>
  <si>
    <t>State Govt (recurrent)</t>
  </si>
  <si>
    <t>State Govt 
(non-recurrent)</t>
  </si>
  <si>
    <t>Fed Govt 
(non-recurrent)</t>
  </si>
  <si>
    <t>Staff no's to support the service (FTE)</t>
  </si>
  <si>
    <t>Value</t>
  </si>
  <si>
    <t>Service</t>
  </si>
  <si>
    <t>Variance</t>
  </si>
  <si>
    <t>BLUE</t>
  </si>
  <si>
    <t>WHITE</t>
  </si>
  <si>
    <t>FORMULA / HARDCODED VALUES</t>
  </si>
  <si>
    <t>RED</t>
  </si>
  <si>
    <t>ERROR CHECK</t>
  </si>
  <si>
    <t>COUNCIL - DATA INPUT CELL</t>
  </si>
  <si>
    <t>Schedule 1 - Total Income</t>
  </si>
  <si>
    <t>MODEL KEY:</t>
  </si>
  <si>
    <t>Schedule 1 - Total Expenditure</t>
  </si>
  <si>
    <t>2014-15</t>
  </si>
  <si>
    <t>Mixed</t>
  </si>
  <si>
    <t>Brief description of service</t>
  </si>
  <si>
    <t>Output Value</t>
  </si>
  <si>
    <t>Capital works</t>
  </si>
  <si>
    <t>Total - Annual Report</t>
  </si>
  <si>
    <t>Total - Baseline template</t>
  </si>
  <si>
    <t xml:space="preserve"> - Input total revenue as per the council annual report into cell F9.</t>
  </si>
  <si>
    <t xml:space="preserve"> - Populate column H 'Staff no's to support the service (FTE)' with the total number of full time equivalent staff dedicated to a particular service.</t>
  </si>
  <si>
    <t>Services sheet</t>
  </si>
  <si>
    <t>1. SERVICES</t>
  </si>
  <si>
    <t>2. FINANCIALS</t>
  </si>
  <si>
    <t>Revenue sheet</t>
  </si>
  <si>
    <t>Expenditure sheet</t>
  </si>
  <si>
    <t>Other income</t>
  </si>
  <si>
    <t xml:space="preserve"> - If the baseline expenditure does not equal the annual report expenditure, use Schedule 1 to describe the reason for any variance</t>
  </si>
  <si>
    <t>Finance</t>
  </si>
  <si>
    <t xml:space="preserve"> - Priority services will be carried over from the services sheet.</t>
  </si>
  <si>
    <t xml:space="preserve"> - If the baseline revenue does not equal the annual report revenue, use Schedule 1 to describe the reason for any variance.</t>
  </si>
  <si>
    <t>Baseline Information - Services</t>
  </si>
  <si>
    <t>Baseline Information - Revenue</t>
  </si>
  <si>
    <t>Baseline Information - Assets</t>
  </si>
  <si>
    <t>New</t>
  </si>
  <si>
    <t>Renewal</t>
  </si>
  <si>
    <t>Expansion</t>
  </si>
  <si>
    <t>Upgrade</t>
  </si>
  <si>
    <t>Schedule 2 - Renewal capital expenditure</t>
  </si>
  <si>
    <t>Brief description of capital works</t>
  </si>
  <si>
    <t>[Enter capital project]</t>
  </si>
  <si>
    <t>Grant</t>
  </si>
  <si>
    <t>Contribution</t>
  </si>
  <si>
    <t>Special charge</t>
  </si>
  <si>
    <t>Reserves</t>
  </si>
  <si>
    <t>Sale proceeds</t>
  </si>
  <si>
    <t>Internal, external or mixed</t>
  </si>
  <si>
    <t>Internal</t>
  </si>
  <si>
    <t>External</t>
  </si>
  <si>
    <t xml:space="preserve"> - Please use row 110 - 'other' to capture any remaining expenditure that does not fall into one of the service categories. Aim to allocate all expenditure into specific service categories where possible.</t>
  </si>
  <si>
    <t>Baseline Information - Expenses</t>
  </si>
  <si>
    <t>Property</t>
  </si>
  <si>
    <t>Land</t>
  </si>
  <si>
    <t>Land improvements</t>
  </si>
  <si>
    <t>Buildings</t>
  </si>
  <si>
    <t>Heritage buildings</t>
  </si>
  <si>
    <t>Building improvements</t>
  </si>
  <si>
    <t>Leasthold improvements</t>
  </si>
  <si>
    <t>Plant and equipment</t>
  </si>
  <si>
    <t>Heritage plant and equipment</t>
  </si>
  <si>
    <t>Plant, machinery and equipment</t>
  </si>
  <si>
    <t>Fixtures, fittings and furniture</t>
  </si>
  <si>
    <t>Computers and telecommunications</t>
  </si>
  <si>
    <t>Library books</t>
  </si>
  <si>
    <t>Infrastructure</t>
  </si>
  <si>
    <t>Roads</t>
  </si>
  <si>
    <t>Bridges</t>
  </si>
  <si>
    <t>Footpaths and cycleways</t>
  </si>
  <si>
    <t>Drainage</t>
  </si>
  <si>
    <t>Recreastional, leisure and community facilities</t>
  </si>
  <si>
    <t>Waste management</t>
  </si>
  <si>
    <t>Parks, open space and streetscapes</t>
  </si>
  <si>
    <t>Aerodromes</t>
  </si>
  <si>
    <t>Off street car parks</t>
  </si>
  <si>
    <t>Other infrastructure</t>
  </si>
  <si>
    <t>Depreciation</t>
  </si>
  <si>
    <t>Renewal ratio</t>
  </si>
  <si>
    <t>Percentage of assets past intervention level</t>
  </si>
  <si>
    <t>Total assets</t>
  </si>
  <si>
    <t>Total council revenue requirement (all sources)</t>
  </si>
  <si>
    <t>Actual</t>
  </si>
  <si>
    <t>Forecast</t>
  </si>
  <si>
    <t>General rates</t>
  </si>
  <si>
    <t>Municipal charges</t>
  </si>
  <si>
    <t>Service rates &amp; charges</t>
  </si>
  <si>
    <t>Special rates &amp; charges</t>
  </si>
  <si>
    <t>Supplementary rates revenue</t>
  </si>
  <si>
    <t>Statutory fees &amp; fines</t>
  </si>
  <si>
    <t>User fees &amp; charges</t>
  </si>
  <si>
    <t>Net gain(loss) on disposal of property, infrastructure, plant and property</t>
  </si>
  <si>
    <t>Grants (all sources)</t>
  </si>
  <si>
    <t>Contributions - monetary</t>
  </si>
  <si>
    <t>Contributions - non monetary</t>
  </si>
  <si>
    <t>Breakdown of garbage related costs:</t>
  </si>
  <si>
    <t>Landfill levy</t>
  </si>
  <si>
    <t>Baseline Information - Other information</t>
  </si>
  <si>
    <t>Yes</t>
  </si>
  <si>
    <t>No</t>
  </si>
  <si>
    <t>OK</t>
  </si>
  <si>
    <t>FORMULA OK</t>
  </si>
  <si>
    <t>N/A</t>
  </si>
  <si>
    <t>NOT APPLICABLE</t>
  </si>
  <si>
    <t>Baseline Information Template - Annual submission for actuals</t>
  </si>
  <si>
    <r>
      <t xml:space="preserve">ESSENTIAL SERVICES </t>
    </r>
    <r>
      <rPr>
        <sz val="10"/>
        <rFont val="Verdana"/>
        <family val="2"/>
      </rPr>
      <t>COMMISSION</t>
    </r>
  </si>
  <si>
    <t>Funding or Financing Source</t>
  </si>
  <si>
    <t>Average rates per assessment cap estimate</t>
  </si>
  <si>
    <t>Schedule 3 - Expansion capital expenditure</t>
  </si>
  <si>
    <t>Schedule 4 - Upgrade capital expenditure</t>
  </si>
  <si>
    <t>Total value of assets</t>
  </si>
  <si>
    <t>Schedule 1 - New asset</t>
  </si>
  <si>
    <t>Rate cap sheet</t>
  </si>
  <si>
    <t xml:space="preserve"> - List council actual revenues under each category in column F</t>
  </si>
  <si>
    <t xml:space="preserve"> - Insert the value of the costs council incurs providing waste services in F29, G29 and H29</t>
  </si>
  <si>
    <t xml:space="preserve"> - Insert amount collected for the landfill levy in F30, G29 and H29</t>
  </si>
  <si>
    <t xml:space="preserve"> - Allocate council's total assets by the asset subclasses from H99 to H121</t>
  </si>
  <si>
    <t xml:space="preserve"> - List any variances in new asset expenditures, renewal expenditure, upgrade expenditure and expansion expenditure compared to what was reported in the annual report, in schedules 1 to 4</t>
  </si>
  <si>
    <t xml:space="preserve"> - List forecasts of the revenues for the following years in columns G and H</t>
  </si>
  <si>
    <t xml:space="preserve"> - List the total value of rateable properties and the forecasts for this value in the following two years in F24, G24, H24</t>
  </si>
  <si>
    <t xml:space="preserve"> - Insert the number of rateable properties and forecasts of rateable properties in the following two years in F26, G26 and H26</t>
  </si>
  <si>
    <t xml:space="preserve"> - Allocate the capital works expenditure for the given period into the new, renewal, expansion and upgrade sections from K99 and N99 to K121 and N121</t>
  </si>
  <si>
    <t>Total value of rateable properties 30 June</t>
  </si>
  <si>
    <t>Total number of rateable properties as at 30 June</t>
  </si>
  <si>
    <t>ESC percentage cap</t>
  </si>
  <si>
    <t>Total council cost</t>
  </si>
  <si>
    <t>To assist councils in showing the impact on services for variation applications</t>
  </si>
  <si>
    <t>To monitor changes in service levels over time</t>
  </si>
  <si>
    <t>Total Property, infrastructure, plant and equipment - as per Balance sheet Annual report 2014-15</t>
  </si>
  <si>
    <t>Schedule 5 - Total Property, infrastructure, plant and equipment</t>
  </si>
  <si>
    <t>Select council</t>
  </si>
  <si>
    <r>
      <t xml:space="preserve"> - For each service, select whether it is 'internal', 'external' or 'mixed' (this aims to capture who the service is provided </t>
    </r>
    <r>
      <rPr>
        <b/>
        <sz val="10"/>
        <rFont val="Verdana"/>
        <family val="2"/>
      </rPr>
      <t>for</t>
    </r>
    <r>
      <rPr>
        <sz val="10"/>
        <rFont val="Verdana"/>
        <family val="2"/>
      </rPr>
      <t>).</t>
    </r>
  </si>
  <si>
    <t xml:space="preserve"> - List council's services in cells E8 to E107 as shown in the annual budget. These services will carry through automatically to the financial and asset sheets.</t>
  </si>
  <si>
    <t xml:space="preserve"> - Internal services relate to council internal functions e.g. payroll, human resource management etc.</t>
  </si>
  <si>
    <t xml:space="preserve"> - Provide a brief description of the service in column G.</t>
  </si>
  <si>
    <t xml:space="preserve"> - Populate column I with an output measure for the service. For example an output 'waste management' service have number of bins collected or the volume of waste collected.</t>
  </si>
  <si>
    <t xml:space="preserve"> - Populate column J with the value associated with the output measure e.g. '400,000' bins collected.</t>
  </si>
  <si>
    <t xml:space="preserve"> - We request output data for 2 reasons:</t>
  </si>
  <si>
    <t xml:space="preserve"> - For each service, populate the revenue rows:</t>
  </si>
  <si>
    <t>Service rates</t>
  </si>
  <si>
    <t>Rates and charges</t>
  </si>
  <si>
    <t>* Note that for rates and charges revenue items, these should not be entered by service as indicated by the grey shading. Instead a total can be inputted in row 110.</t>
  </si>
  <si>
    <t xml:space="preserve"> - Please use row 110 - 'other' to capture any remaining revenue that does not fall into one of the service categories. Aim to allocate all revenue into specific service categories where possible.</t>
  </si>
  <si>
    <t>General rates*</t>
  </si>
  <si>
    <t>Service rates*</t>
  </si>
  <si>
    <t>Municipal charges*</t>
  </si>
  <si>
    <t>Other rates and charges revenue*</t>
  </si>
  <si>
    <t xml:space="preserve"> - The total revenue in cell W111 should align with your total revenue as per the annual report.</t>
  </si>
  <si>
    <t xml:space="preserve"> - Please ensure that cell F131 shows 'OK'.</t>
  </si>
  <si>
    <t xml:space="preserve"> - For each service, populate the expenditure rows:</t>
  </si>
  <si>
    <t xml:space="preserve"> - The total expenditure in cell L111 should align with your total expenditure as per the council annual report</t>
  </si>
  <si>
    <t xml:space="preserve"> - Insert the major capital projects the council undertook and list them by the asset class in column E. </t>
  </si>
  <si>
    <t>Some major capital projects may spread across multiple asset classes, in this case categorise the project under the most relevant asset class.</t>
  </si>
  <si>
    <t xml:space="preserve"> - List the related service(s) to the capital project. Note that councils can select up to five services that were reported in the services sheet.</t>
  </si>
  <si>
    <t xml:space="preserve"> - Input new asset expenditure of the capital works in columns K.</t>
  </si>
  <si>
    <t xml:space="preserve"> - Input asset renewal expenditure of the capital works in columns L.</t>
  </si>
  <si>
    <t xml:space="preserve"> - Input asset expansion expenditure of the capital works in columns M.</t>
  </si>
  <si>
    <t xml:space="preserve"> - Input asset upgrade expenditure of the capital works in columns N.</t>
  </si>
  <si>
    <t xml:space="preserve"> - List the funding and financing sources and the value of each source that provided for the capital works in columns P and Q.</t>
  </si>
  <si>
    <t xml:space="preserve"> - Give a brief description of the capital projects in column H.</t>
  </si>
  <si>
    <t xml:space="preserve"> - Insert the percentage of assets in each asset subclass that are past their renewal intervention level in I99 to I121. </t>
  </si>
  <si>
    <t>We understand that councils may not have this data for all categories, in this case note unavailable data with 'na'.</t>
  </si>
  <si>
    <t xml:space="preserve"> - Allocate the deprecation in the reporting year for each asset subclass from P99 to P121</t>
  </si>
  <si>
    <t xml:space="preserve"> - List any variance from 'Total Property, infrastructure, plant and equipment' to the figure reported in the annual report in schedule 5</t>
  </si>
  <si>
    <t>2. Before starting, ensure you have selected your council and the relevant reporting period</t>
  </si>
  <si>
    <t>3. Please use the notes and instructions below to assist in completing the template</t>
  </si>
  <si>
    <t>Select the reporting period</t>
  </si>
  <si>
    <t>Annualised supplementary general rates revenue</t>
  </si>
  <si>
    <t>Annualised supplementary municipal charges</t>
  </si>
  <si>
    <t>Municipal charges revenue</t>
  </si>
  <si>
    <t>General rates revenue</t>
  </si>
  <si>
    <t>Municipal charge per property</t>
  </si>
  <si>
    <t>1. All councils are required to complete this template</t>
  </si>
  <si>
    <r>
      <t xml:space="preserve">them to: </t>
    </r>
    <r>
      <rPr>
        <b/>
        <sz val="10"/>
        <rFont val="Verdana"/>
        <family val="2"/>
      </rPr>
      <t>localgovernment@esc.vic.gov.au</t>
    </r>
  </si>
  <si>
    <t>If you have any feedback or questions on the baseline template, please email</t>
  </si>
  <si>
    <t>3. ASSETS AND CAPITAL WORKS</t>
  </si>
  <si>
    <t>Assets sheet</t>
  </si>
  <si>
    <t>4. OTHER INFORMATION</t>
  </si>
  <si>
    <t>Output measures</t>
  </si>
  <si>
    <t>DRAFT TEMPLATE</t>
  </si>
  <si>
    <t xml:space="preserve"> - Input total expenditure as per the council annual report into cell F3.</t>
  </si>
  <si>
    <t>Alternatively, you can contact Liam Jackson on 03 9032 1394 to discuss any issues.</t>
  </si>
  <si>
    <t xml:space="preserve"> - Use the services council identifies and reports on as part of their annual budgets (Local government Act 1989, section 127 (2b) requirement).</t>
  </si>
  <si>
    <t xml:space="preserve"> - Note that councils can enter more than one output measure / value as the categorisation of services will vary for councils (some may be broader than others and require more than 1 output to describe). </t>
  </si>
  <si>
    <t xml:space="preserve"> - Services will be carried over from the services sheet.</t>
  </si>
  <si>
    <t xml:space="preserve"> - External services relate to the services with outputs to the community users e.g. waste services, park maintained etc.</t>
  </si>
  <si>
    <t xml:space="preserve"> - Mixed services relate to those that may have a combination of both internal and external services.</t>
  </si>
  <si>
    <t xml:space="preserve"> - Use [ALT + ENTER] to insert multiple output measures into one cell where relevant (rather than inserting additional rows into the spreadsheet). Do this for output values where relevant as well.</t>
  </si>
  <si>
    <t>INSTRUCTIONS</t>
  </si>
  <si>
    <t>Revenue in lieu of rates</t>
  </si>
  <si>
    <t>Other revenue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</si>
</sst>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00"/>
    <numFmt numFmtId="165" formatCode="_(#,##0.00_);\(#,##0.00\);_(&quot;-&quot;_)"/>
    <numFmt numFmtId="166" formatCode="_(#,##0.0_);\(#,##0.0\);_(&quot;-&quot;_)"/>
    <numFmt numFmtId="167" formatCode="_(&quot;$&quot;#,##0.0_);\(&quot;$&quot;#,##0.0\);_(&quot;-&quot;_)"/>
    <numFmt numFmtId="168" formatCode="_(#,##0.0\x_);\(#,##0.0\x\);_(&quot;-&quot;_)"/>
    <numFmt numFmtId="169" formatCode="_(#,##0.0%_);\(#,##0.0%\);_(&quot;-&quot;_)"/>
    <numFmt numFmtId="170" formatCode="_(###0_);\(###0\);_(###0_)"/>
    <numFmt numFmtId="171" formatCode="_)d\-mmm\-yy_)"/>
    <numFmt numFmtId="172" formatCode="_(#,##0_);\(#,##0\);_(&quot;-&quot;_)"/>
    <numFmt numFmtId="173" formatCode="mmmm\-yy"/>
    <numFmt numFmtId="174" formatCode="_-* #,##0_-;\-* #,##0_-;_-* &quot;-&quot;??_-;_-@_-"/>
    <numFmt numFmtId="175" formatCode="0.0"/>
    <numFmt numFmtId="176" formatCode="&quot;$&quot;#,##0.00"/>
    <numFmt numFmtId="177" formatCode="_(* #,##0_);_(* \(#,##0\);_(* &quot;-&quot;_);_(@_)"/>
    <numFmt numFmtId="178" formatCode="_(&quot;$&quot;* #,##0_);_(&quot;$&quot;* \(#,##0\);_(&quot;$&quot;* &quot;-&quot;??_);_(@_)"/>
    <numFmt numFmtId="179" formatCode="[$$-C09]#,##0.00;[Red]&quot;-&quot;[$$-C09]#,##0.00"/>
  </numFmts>
  <fonts count="61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8"/>
      <color indexed="56"/>
      <name val="Arial"/>
      <family val="2"/>
    </font>
    <font>
      <b/>
      <sz val="10"/>
      <color indexed="56"/>
      <name val="Wingdings"/>
      <charset val="2"/>
    </font>
    <font>
      <b/>
      <sz val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3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u/>
      <sz val="9.5"/>
      <color indexed="56"/>
      <name val="Arial"/>
      <family val="2"/>
    </font>
    <font>
      <b/>
      <u/>
      <sz val="9"/>
      <color indexed="56"/>
      <name val="Arial"/>
      <family val="2"/>
    </font>
    <font>
      <b/>
      <u/>
      <sz val="7.5"/>
      <color indexed="56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theme="4" tint="-0.249977111117893"/>
      <name val="Verdana"/>
      <family val="2"/>
    </font>
    <font>
      <sz val="10"/>
      <name val="Verdana"/>
      <family val="2"/>
    </font>
    <font>
      <sz val="10"/>
      <color indexed="9"/>
      <name val="Verdana"/>
      <family val="2"/>
    </font>
    <font>
      <b/>
      <u/>
      <sz val="10"/>
      <color indexed="56"/>
      <name val="Verdana"/>
      <family val="2"/>
    </font>
    <font>
      <sz val="10"/>
      <color theme="4" tint="-0.249977111117893"/>
      <name val="Verdana"/>
      <family val="2"/>
    </font>
    <font>
      <b/>
      <sz val="10"/>
      <name val="Verdana"/>
      <family val="2"/>
    </font>
    <font>
      <sz val="10"/>
      <color indexed="60"/>
      <name val="Verdana"/>
      <family val="2"/>
    </font>
    <font>
      <sz val="10"/>
      <color rgb="FFFF0000"/>
      <name val="Verdana"/>
      <family val="2"/>
    </font>
    <font>
      <b/>
      <sz val="10"/>
      <color indexed="10"/>
      <name val="Verdana"/>
      <family val="2"/>
    </font>
    <font>
      <sz val="10"/>
      <color indexed="10"/>
      <name val="Verdana"/>
      <family val="2"/>
    </font>
    <font>
      <sz val="12"/>
      <color indexed="9"/>
      <name val="Verdana"/>
      <family val="2"/>
    </font>
    <font>
      <sz val="12"/>
      <name val="Verdana"/>
      <family val="2"/>
    </font>
    <font>
      <sz val="12"/>
      <color theme="4" tint="-0.249977111117893"/>
      <name val="Verdana"/>
      <family val="2"/>
    </font>
    <font>
      <sz val="14"/>
      <name val="Verdana"/>
      <family val="2"/>
    </font>
    <font>
      <sz val="11"/>
      <color rgb="FF006100"/>
      <name val="Calibri"/>
      <family val="2"/>
      <scheme val="minor"/>
    </font>
    <font>
      <sz val="10"/>
      <color rgb="FF006100"/>
      <name val="Verdana"/>
      <family val="2"/>
    </font>
    <font>
      <sz val="10"/>
      <color indexed="18"/>
      <name val="Verdana"/>
      <family val="2"/>
    </font>
    <font>
      <b/>
      <sz val="10"/>
      <color indexed="22"/>
      <name val="Verdana"/>
      <family val="2"/>
    </font>
    <font>
      <sz val="10"/>
      <color indexed="13"/>
      <name val="Verdana"/>
      <family val="2"/>
    </font>
    <font>
      <b/>
      <sz val="10"/>
      <color rgb="FFFA7D00"/>
      <name val="Verdana"/>
      <family val="2"/>
    </font>
    <font>
      <b/>
      <i/>
      <sz val="16"/>
      <color theme="1"/>
      <name val="Arial"/>
      <family val="2"/>
    </font>
    <font>
      <b/>
      <i/>
      <sz val="16"/>
      <color rgb="FF000000"/>
      <name val="Arial"/>
      <family val="2"/>
    </font>
    <font>
      <b/>
      <i/>
      <u/>
      <sz val="10"/>
      <color rgb="FF000000"/>
      <name val="Arial"/>
      <family val="2"/>
    </font>
    <font>
      <b/>
      <i/>
      <u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3"/>
      <name val="Verdana"/>
      <family val="2"/>
    </font>
    <font>
      <b/>
      <sz val="10"/>
      <color theme="0"/>
      <name val="Verdana"/>
      <family val="2"/>
    </font>
    <font>
      <b/>
      <sz val="11"/>
      <color theme="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mediumGray">
        <fgColor indexed="19"/>
        <bgColor indexed="26"/>
      </patternFill>
    </fill>
    <fill>
      <patternFill patternType="gray0625"/>
    </fill>
    <fill>
      <patternFill patternType="lightGray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3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auto="1"/>
      </top>
      <bottom/>
      <diagonal/>
    </border>
    <border>
      <left/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auto="1"/>
      </bottom>
      <diagonal/>
    </border>
    <border>
      <left/>
      <right style="thin">
        <color auto="1"/>
      </right>
      <top style="thin">
        <color theme="0" tint="-0.34998626667073579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double">
        <color auto="1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/>
      <bottom/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thin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51">
    <xf numFmtId="0" fontId="0" fillId="0" borderId="0"/>
    <xf numFmtId="0" fontId="9" fillId="0" borderId="0" applyFill="0" applyBorder="0">
      <alignment vertical="center"/>
    </xf>
    <xf numFmtId="0" fontId="2" fillId="0" borderId="1" applyNumberFormat="0" applyFill="0" applyAlignment="0" applyProtection="0"/>
    <xf numFmtId="0" fontId="3" fillId="0" borderId="0" applyFill="0" applyBorder="0">
      <alignment vertical="center"/>
    </xf>
    <xf numFmtId="0" fontId="4" fillId="0" borderId="0" applyFill="0" applyBorder="0">
      <alignment horizontal="left" vertical="center"/>
    </xf>
    <xf numFmtId="0" fontId="5" fillId="0" borderId="0" applyFill="0" applyBorder="0">
      <alignment horizontal="left" vertical="center"/>
    </xf>
    <xf numFmtId="0" fontId="6" fillId="0" borderId="0" applyFill="0" applyBorder="0">
      <alignment horizontal="left" vertical="center"/>
      <protection locked="0"/>
    </xf>
    <xf numFmtId="0" fontId="7" fillId="0" borderId="0" applyFill="0" applyBorder="0">
      <alignment horizontal="center" vertical="center"/>
      <protection locked="0"/>
    </xf>
    <xf numFmtId="0" fontId="8" fillId="0" borderId="0" applyFill="0" applyBorder="0">
      <alignment vertical="center"/>
    </xf>
    <xf numFmtId="171" fontId="3" fillId="0" borderId="0" applyFill="0" applyBorder="0">
      <alignment horizontal="right" vertical="center"/>
    </xf>
    <xf numFmtId="171" fontId="3" fillId="0" borderId="0" applyFill="0" applyBorder="0">
      <alignment horizontal="right" vertical="center"/>
    </xf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167" fontId="3" fillId="0" borderId="20">
      <alignment horizontal="center" vertical="center"/>
      <protection locked="0"/>
    </xf>
    <xf numFmtId="167" fontId="3" fillId="0" borderId="20">
      <alignment horizontal="center" vertical="center"/>
      <protection locked="0"/>
    </xf>
    <xf numFmtId="15" fontId="3" fillId="0" borderId="20">
      <alignment horizontal="center" vertical="center"/>
      <protection locked="0"/>
    </xf>
    <xf numFmtId="15" fontId="3" fillId="0" borderId="20">
      <alignment horizontal="center" vertical="center"/>
      <protection locked="0"/>
    </xf>
    <xf numFmtId="168" fontId="3" fillId="0" borderId="20">
      <alignment horizontal="center" vertical="center"/>
      <protection locked="0"/>
    </xf>
    <xf numFmtId="168" fontId="3" fillId="0" borderId="20">
      <alignment horizontal="center" vertical="center"/>
      <protection locked="0"/>
    </xf>
    <xf numFmtId="166" fontId="3" fillId="0" borderId="20">
      <alignment horizontal="center" vertical="center"/>
      <protection locked="0"/>
    </xf>
    <xf numFmtId="166" fontId="3" fillId="0" borderId="20">
      <alignment horizontal="center" vertical="center"/>
      <protection locked="0"/>
    </xf>
    <xf numFmtId="169" fontId="3" fillId="0" borderId="20">
      <alignment horizontal="center" vertical="center"/>
      <protection locked="0"/>
    </xf>
    <xf numFmtId="169" fontId="3" fillId="0" borderId="20">
      <alignment horizontal="center" vertical="center"/>
      <protection locked="0"/>
    </xf>
    <xf numFmtId="170" fontId="3" fillId="0" borderId="20">
      <alignment horizontal="center" vertical="center"/>
      <protection locked="0"/>
    </xf>
    <xf numFmtId="170" fontId="3" fillId="0" borderId="20">
      <alignment horizontal="center" vertical="center"/>
      <protection locked="0"/>
    </xf>
    <xf numFmtId="0" fontId="3" fillId="0" borderId="20">
      <alignment vertical="center"/>
      <protection locked="0"/>
    </xf>
    <xf numFmtId="0" fontId="3" fillId="0" borderId="20">
      <alignment vertical="center"/>
      <protection locked="0"/>
    </xf>
    <xf numFmtId="167" fontId="3" fillId="0" borderId="20">
      <alignment horizontal="right" vertical="center"/>
      <protection locked="0"/>
    </xf>
    <xf numFmtId="167" fontId="3" fillId="0" borderId="20">
      <alignment horizontal="right" vertical="center"/>
      <protection locked="0"/>
    </xf>
    <xf numFmtId="171" fontId="3" fillId="0" borderId="20">
      <alignment horizontal="right" vertical="center"/>
      <protection locked="0"/>
    </xf>
    <xf numFmtId="171" fontId="3" fillId="0" borderId="20">
      <alignment horizontal="right" vertical="center"/>
      <protection locked="0"/>
    </xf>
    <xf numFmtId="168" fontId="3" fillId="0" borderId="20">
      <alignment horizontal="right" vertical="center"/>
      <protection locked="0"/>
    </xf>
    <xf numFmtId="168" fontId="3" fillId="0" borderId="20">
      <alignment horizontal="right" vertical="center"/>
      <protection locked="0"/>
    </xf>
    <xf numFmtId="166" fontId="3" fillId="0" borderId="20">
      <alignment horizontal="right" vertical="center"/>
      <protection locked="0"/>
    </xf>
    <xf numFmtId="166" fontId="3" fillId="0" borderId="20">
      <alignment horizontal="right" vertical="center"/>
      <protection locked="0"/>
    </xf>
    <xf numFmtId="169" fontId="3" fillId="0" borderId="20">
      <alignment horizontal="right" vertical="center"/>
      <protection locked="0"/>
    </xf>
    <xf numFmtId="169" fontId="3" fillId="0" borderId="20">
      <alignment horizontal="right" vertical="center"/>
      <protection locked="0"/>
    </xf>
    <xf numFmtId="170" fontId="3" fillId="0" borderId="20">
      <alignment horizontal="right" vertical="center"/>
      <protection locked="0"/>
    </xf>
    <xf numFmtId="170" fontId="3" fillId="0" borderId="20">
      <alignment horizontal="right" vertical="center"/>
      <protection locked="0"/>
    </xf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3" fillId="0" borderId="0" applyNumberFormat="0" applyFont="0" applyFill="0" applyBorder="0">
      <alignment horizontal="center" vertical="center"/>
      <protection locked="0"/>
    </xf>
    <xf numFmtId="0" fontId="3" fillId="0" borderId="0" applyNumberFormat="0" applyFont="0" applyFill="0" applyBorder="0">
      <alignment horizontal="center" vertical="center"/>
      <protection locked="0"/>
    </xf>
    <xf numFmtId="167" fontId="3" fillId="0" borderId="0" applyFill="0" applyBorder="0">
      <alignment horizontal="center" vertical="center"/>
    </xf>
    <xf numFmtId="167" fontId="3" fillId="0" borderId="0" applyFill="0" applyBorder="0">
      <alignment horizontal="center" vertical="center"/>
    </xf>
    <xf numFmtId="15" fontId="3" fillId="0" borderId="0" applyFill="0" applyBorder="0">
      <alignment horizontal="center" vertical="center"/>
    </xf>
    <xf numFmtId="15" fontId="3" fillId="0" borderId="0" applyFill="0" applyBorder="0">
      <alignment horizontal="center" vertical="center"/>
    </xf>
    <xf numFmtId="168" fontId="3" fillId="0" borderId="0" applyFill="0" applyBorder="0">
      <alignment horizontal="center" vertical="center"/>
    </xf>
    <xf numFmtId="168" fontId="3" fillId="0" borderId="0" applyFill="0" applyBorder="0">
      <alignment horizontal="center" vertical="center"/>
    </xf>
    <xf numFmtId="166" fontId="3" fillId="0" borderId="0" applyFill="0" applyBorder="0">
      <alignment horizontal="center" vertical="center"/>
    </xf>
    <xf numFmtId="166" fontId="3" fillId="0" borderId="0" applyFill="0" applyBorder="0">
      <alignment horizontal="center" vertical="center"/>
    </xf>
    <xf numFmtId="169" fontId="3" fillId="0" borderId="0" applyFill="0" applyBorder="0">
      <alignment horizontal="center" vertical="center"/>
    </xf>
    <xf numFmtId="169" fontId="3" fillId="0" borderId="0" applyFill="0" applyBorder="0">
      <alignment horizontal="center" vertical="center"/>
    </xf>
    <xf numFmtId="170" fontId="3" fillId="0" borderId="0" applyFill="0" applyBorder="0">
      <alignment horizontal="center" vertical="center"/>
    </xf>
    <xf numFmtId="170" fontId="3" fillId="0" borderId="0" applyFill="0" applyBorder="0">
      <alignment horizontal="center" vertical="center"/>
    </xf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7" fillId="0" borderId="0" applyFill="0" applyBorder="0">
      <alignment horizontal="center" vertical="center"/>
      <protection locked="0"/>
    </xf>
    <xf numFmtId="0" fontId="6" fillId="0" borderId="0" applyFill="0" applyBorder="0">
      <alignment horizontal="left" vertical="center"/>
      <protection locked="0"/>
    </xf>
    <xf numFmtId="0" fontId="6" fillId="0" borderId="0" applyFill="0" applyBorder="0">
      <alignment horizontal="left" vertical="center"/>
      <protection locked="0"/>
    </xf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8" fillId="0" borderId="27" applyFill="0">
      <alignment horizontal="center" vertical="center"/>
    </xf>
    <xf numFmtId="0" fontId="8" fillId="0" borderId="27" applyFill="0">
      <alignment horizontal="center" vertical="center"/>
    </xf>
    <xf numFmtId="0" fontId="3" fillId="0" borderId="27" applyFill="0">
      <alignment horizontal="center" vertical="center"/>
    </xf>
    <xf numFmtId="0" fontId="3" fillId="0" borderId="27" applyFill="0">
      <alignment horizontal="center" vertical="center"/>
    </xf>
    <xf numFmtId="172" fontId="3" fillId="0" borderId="27" applyFill="0">
      <alignment horizontal="center" vertical="center"/>
    </xf>
    <xf numFmtId="172" fontId="3" fillId="0" borderId="27" applyFill="0">
      <alignment horizontal="center" vertical="center"/>
    </xf>
    <xf numFmtId="0" fontId="5" fillId="0" borderId="0" applyFill="0" applyBorder="0">
      <alignment horizontal="left" vertical="center"/>
    </xf>
    <xf numFmtId="0" fontId="5" fillId="0" borderId="0" applyFill="0" applyBorder="0">
      <alignment horizontal="left" vertical="center"/>
    </xf>
    <xf numFmtId="0" fontId="22" fillId="23" borderId="0" applyNumberFormat="0" applyBorder="0" applyAlignment="0" applyProtection="0"/>
    <xf numFmtId="0" fontId="3" fillId="0" borderId="0"/>
    <xf numFmtId="0" fontId="3" fillId="0" borderId="0"/>
    <xf numFmtId="0" fontId="10" fillId="24" borderId="28" applyNumberFormat="0" applyFont="0" applyAlignment="0" applyProtection="0"/>
    <xf numFmtId="0" fontId="23" fillId="21" borderId="29" applyNumberFormat="0" applyAlignment="0" applyProtection="0"/>
    <xf numFmtId="9" fontId="3" fillId="0" borderId="0" applyFont="0" applyFill="0" applyBorder="0" applyAlignment="0" applyProtection="0"/>
    <xf numFmtId="0" fontId="8" fillId="0" borderId="0" applyFill="0" applyBorder="0">
      <alignment vertical="center"/>
    </xf>
    <xf numFmtId="167" fontId="3" fillId="0" borderId="0" applyFill="0" applyBorder="0">
      <alignment horizontal="right" vertical="center"/>
    </xf>
    <xf numFmtId="167" fontId="3" fillId="0" borderId="0" applyFill="0" applyBorder="0">
      <alignment horizontal="right" vertical="center"/>
    </xf>
    <xf numFmtId="171" fontId="3" fillId="0" borderId="0" applyFill="0" applyBorder="0">
      <alignment horizontal="right" vertical="center"/>
    </xf>
    <xf numFmtId="171" fontId="3" fillId="0" borderId="0" applyFill="0" applyBorder="0">
      <alignment horizontal="right" vertical="center"/>
    </xf>
    <xf numFmtId="168" fontId="3" fillId="0" borderId="0" applyFill="0" applyBorder="0">
      <alignment horizontal="right" vertical="center"/>
    </xf>
    <xf numFmtId="168" fontId="3" fillId="0" borderId="0" applyFill="0" applyBorder="0">
      <alignment horizontal="right" vertical="center"/>
    </xf>
    <xf numFmtId="166" fontId="3" fillId="0" borderId="0" applyFill="0" applyBorder="0">
      <alignment horizontal="right" vertical="center"/>
    </xf>
    <xf numFmtId="166" fontId="3" fillId="0" borderId="0" applyFill="0" applyBorder="0">
      <alignment horizontal="right" vertical="center"/>
    </xf>
    <xf numFmtId="169" fontId="3" fillId="0" borderId="0" applyFill="0" applyBorder="0">
      <alignment horizontal="right" vertical="center"/>
    </xf>
    <xf numFmtId="169" fontId="3" fillId="0" borderId="0" applyFill="0" applyBorder="0">
      <alignment horizontal="right" vertical="center"/>
    </xf>
    <xf numFmtId="170" fontId="3" fillId="0" borderId="0" applyFill="0" applyBorder="0">
      <alignment horizontal="right" vertical="center"/>
    </xf>
    <xf numFmtId="170" fontId="3" fillId="0" borderId="0" applyFill="0" applyBorder="0">
      <alignment horizontal="right" vertical="center"/>
    </xf>
    <xf numFmtId="0" fontId="24" fillId="0" borderId="0" applyFill="0" applyBorder="0">
      <alignment horizontal="left" vertical="center"/>
    </xf>
    <xf numFmtId="0" fontId="24" fillId="0" borderId="0" applyFill="0" applyBorder="0">
      <alignment horizontal="left" vertical="center"/>
    </xf>
    <xf numFmtId="0" fontId="4" fillId="0" borderId="0" applyFill="0" applyBorder="0">
      <alignment horizontal="left" vertical="center"/>
    </xf>
    <xf numFmtId="0" fontId="4" fillId="0" borderId="0" applyFill="0" applyBorder="0">
      <alignment horizontal="left" vertical="center"/>
    </xf>
    <xf numFmtId="0" fontId="25" fillId="0" borderId="0">
      <alignment vertical="top"/>
    </xf>
    <xf numFmtId="0" fontId="26" fillId="0" borderId="0" applyNumberFormat="0" applyFill="0" applyBorder="0" applyAlignment="0" applyProtection="0"/>
    <xf numFmtId="0" fontId="27" fillId="0" borderId="0" applyFill="0" applyBorder="0">
      <alignment horizontal="left" vertical="center"/>
      <protection locked="0"/>
    </xf>
    <xf numFmtId="0" fontId="27" fillId="0" borderId="0" applyFill="0" applyBorder="0">
      <alignment horizontal="left" vertical="center"/>
      <protection locked="0"/>
    </xf>
    <xf numFmtId="0" fontId="28" fillId="0" borderId="0" applyFill="0" applyBorder="0">
      <alignment horizontal="left" vertical="center"/>
      <protection locked="0"/>
    </xf>
    <xf numFmtId="0" fontId="28" fillId="0" borderId="0" applyFill="0" applyBorder="0">
      <alignment horizontal="left" vertical="center"/>
      <protection locked="0"/>
    </xf>
    <xf numFmtId="0" fontId="6" fillId="0" borderId="0" applyFill="0" applyBorder="0">
      <alignment horizontal="left" vertical="center"/>
      <protection locked="0"/>
    </xf>
    <xf numFmtId="0" fontId="6" fillId="0" borderId="0" applyFill="0" applyBorder="0">
      <alignment horizontal="left" vertical="center"/>
      <protection locked="0"/>
    </xf>
    <xf numFmtId="0" fontId="29" fillId="0" borderId="0" applyFill="0" applyBorder="0">
      <alignment horizontal="left" vertical="center"/>
      <protection locked="0"/>
    </xf>
    <xf numFmtId="0" fontId="29" fillId="0" borderId="0" applyFill="0" applyBorder="0">
      <alignment horizontal="left" vertical="center"/>
      <protection locked="0"/>
    </xf>
    <xf numFmtId="0" fontId="30" fillId="0" borderId="30" applyNumberFormat="0" applyFill="0" applyAlignment="0" applyProtection="0"/>
    <xf numFmtId="0" fontId="31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46" fillId="29" borderId="0" applyNumberFormat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177" fontId="5" fillId="0" borderId="0" applyFill="0" applyBorder="0">
      <protection locked="0"/>
    </xf>
    <xf numFmtId="41" fontId="5" fillId="0" borderId="0" applyFill="0" applyBorder="0">
      <protection locked="0"/>
    </xf>
    <xf numFmtId="177" fontId="5" fillId="31" borderId="0" applyBorder="0"/>
    <xf numFmtId="0" fontId="5" fillId="31" borderId="0" applyFill="0" applyBorder="0">
      <alignment horizontal="left"/>
    </xf>
    <xf numFmtId="0" fontId="5" fillId="32" borderId="0" applyBorder="0"/>
    <xf numFmtId="0" fontId="52" fillId="0" borderId="0">
      <alignment horizontal="center"/>
    </xf>
    <xf numFmtId="0" fontId="53" fillId="0" borderId="0" applyNumberFormat="0" applyFill="0" applyBorder="0" applyProtection="0">
      <alignment horizontal="center"/>
    </xf>
    <xf numFmtId="0" fontId="53" fillId="0" borderId="0" applyNumberFormat="0" applyFill="0" applyBorder="0" applyProtection="0">
      <alignment horizontal="center" textRotation="90"/>
    </xf>
    <xf numFmtId="0" fontId="52" fillId="0" borderId="0">
      <alignment horizontal="center" textRotation="90"/>
    </xf>
    <xf numFmtId="178" fontId="5" fillId="33" borderId="0"/>
    <xf numFmtId="0" fontId="54" fillId="0" borderId="0" applyNumberFormat="0" applyFill="0" applyBorder="0" applyAlignment="0" applyProtection="0"/>
    <xf numFmtId="0" fontId="55" fillId="0" borderId="0"/>
    <xf numFmtId="179" fontId="54" fillId="0" borderId="0" applyFill="0" applyBorder="0" applyAlignment="0" applyProtection="0"/>
    <xf numFmtId="179" fontId="55" fillId="0" borderId="0"/>
  </cellStyleXfs>
  <cellXfs count="374">
    <xf numFmtId="0" fontId="0" fillId="0" borderId="0" xfId="0"/>
    <xf numFmtId="0" fontId="0" fillId="2" borderId="0" xfId="0" applyFill="1"/>
    <xf numFmtId="0" fontId="32" fillId="2" borderId="0" xfId="4" applyFont="1" applyFill="1">
      <alignment horizontal="left" vertical="center"/>
    </xf>
    <xf numFmtId="0" fontId="33" fillId="0" borderId="0" xfId="0" applyFont="1"/>
    <xf numFmtId="0" fontId="33" fillId="0" borderId="0" xfId="0" applyFont="1" applyAlignment="1">
      <alignment horizontal="center"/>
    </xf>
    <xf numFmtId="0" fontId="34" fillId="2" borderId="0" xfId="0" applyFont="1" applyFill="1" applyProtection="1">
      <protection locked="0"/>
    </xf>
    <xf numFmtId="0" fontId="33" fillId="2" borderId="0" xfId="0" applyFont="1" applyFill="1"/>
    <xf numFmtId="0" fontId="33" fillId="2" borderId="0" xfId="0" applyFont="1" applyFill="1" applyAlignment="1">
      <alignment horizontal="center"/>
    </xf>
    <xf numFmtId="164" fontId="33" fillId="2" borderId="0" xfId="0" applyNumberFormat="1" applyFont="1" applyFill="1" applyBorder="1"/>
    <xf numFmtId="0" fontId="33" fillId="2" borderId="6" xfId="0" applyFont="1" applyFill="1" applyBorder="1"/>
    <xf numFmtId="0" fontId="33" fillId="2" borderId="7" xfId="0" applyFont="1" applyFill="1" applyBorder="1"/>
    <xf numFmtId="0" fontId="33" fillId="2" borderId="7" xfId="0" applyFont="1" applyFill="1" applyBorder="1" applyAlignment="1">
      <alignment horizontal="center"/>
    </xf>
    <xf numFmtId="0" fontId="33" fillId="0" borderId="7" xfId="0" applyFont="1" applyBorder="1"/>
    <xf numFmtId="0" fontId="33" fillId="0" borderId="8" xfId="0" applyFont="1" applyBorder="1"/>
    <xf numFmtId="0" fontId="33" fillId="2" borderId="9" xfId="0" applyFont="1" applyFill="1" applyBorder="1"/>
    <xf numFmtId="0" fontId="33" fillId="2" borderId="0" xfId="0" applyFont="1" applyFill="1" applyBorder="1"/>
    <xf numFmtId="0" fontId="33" fillId="2" borderId="0" xfId="0" applyFont="1" applyFill="1" applyBorder="1" applyAlignment="1">
      <alignment horizontal="center"/>
    </xf>
    <xf numFmtId="0" fontId="33" fillId="0" borderId="0" xfId="0" applyFont="1" applyBorder="1"/>
    <xf numFmtId="0" fontId="33" fillId="0" borderId="10" xfId="0" applyFont="1" applyBorder="1"/>
    <xf numFmtId="0" fontId="36" fillId="2" borderId="0" xfId="1" applyFont="1" applyFill="1" applyBorder="1">
      <alignment vertical="center"/>
    </xf>
    <xf numFmtId="0" fontId="38" fillId="2" borderId="0" xfId="1" applyFont="1" applyFill="1" applyBorder="1">
      <alignment vertical="center"/>
    </xf>
    <xf numFmtId="0" fontId="33" fillId="0" borderId="10" xfId="0" applyFont="1" applyBorder="1" applyAlignment="1">
      <alignment horizontal="center" vertical="center"/>
    </xf>
    <xf numFmtId="173" fontId="33" fillId="0" borderId="0" xfId="0" applyNumberFormat="1" applyFont="1" applyFill="1" applyBorder="1" applyAlignment="1">
      <alignment vertical="top" wrapText="1"/>
    </xf>
    <xf numFmtId="173" fontId="33" fillId="2" borderId="27" xfId="0" applyNumberFormat="1" applyFont="1" applyFill="1" applyBorder="1" applyAlignment="1">
      <alignment horizontal="center" wrapText="1"/>
    </xf>
    <xf numFmtId="173" fontId="37" fillId="0" borderId="0" xfId="0" applyNumberFormat="1" applyFont="1" applyFill="1" applyBorder="1" applyAlignment="1">
      <alignment vertical="top" wrapText="1"/>
    </xf>
    <xf numFmtId="0" fontId="33" fillId="25" borderId="0" xfId="0" applyFont="1" applyFill="1" applyBorder="1"/>
    <xf numFmtId="0" fontId="37" fillId="2" borderId="0" xfId="0" applyFont="1" applyFill="1"/>
    <xf numFmtId="0" fontId="37" fillId="2" borderId="9" xfId="0" applyFont="1" applyFill="1" applyBorder="1"/>
    <xf numFmtId="0" fontId="37" fillId="2" borderId="0" xfId="0" applyFont="1" applyFill="1" applyBorder="1"/>
    <xf numFmtId="0" fontId="37" fillId="2" borderId="0" xfId="0" applyFont="1" applyFill="1" applyBorder="1" applyAlignment="1">
      <alignment horizontal="center"/>
    </xf>
    <xf numFmtId="0" fontId="37" fillId="0" borderId="10" xfId="0" applyFont="1" applyBorder="1"/>
    <xf numFmtId="0" fontId="37" fillId="0" borderId="0" xfId="0" applyFont="1"/>
    <xf numFmtId="0" fontId="33" fillId="2" borderId="0" xfId="0" applyFont="1" applyFill="1" applyBorder="1" applyAlignment="1">
      <alignment horizontal="right"/>
    </xf>
    <xf numFmtId="165" fontId="33" fillId="2" borderId="0" xfId="9" applyNumberFormat="1" applyFont="1" applyFill="1" applyBorder="1">
      <alignment horizontal="right" vertical="center"/>
    </xf>
    <xf numFmtId="0" fontId="33" fillId="2" borderId="10" xfId="0" applyFont="1" applyFill="1" applyBorder="1"/>
    <xf numFmtId="165" fontId="37" fillId="2" borderId="0" xfId="9" applyNumberFormat="1" applyFont="1" applyFill="1" applyBorder="1">
      <alignment horizontal="right" vertical="center"/>
    </xf>
    <xf numFmtId="0" fontId="33" fillId="2" borderId="11" xfId="0" applyFont="1" applyFill="1" applyBorder="1"/>
    <xf numFmtId="0" fontId="33" fillId="2" borderId="12" xfId="0" applyFont="1" applyFill="1" applyBorder="1"/>
    <xf numFmtId="0" fontId="40" fillId="2" borderId="12" xfId="0" applyFont="1" applyFill="1" applyBorder="1"/>
    <xf numFmtId="0" fontId="41" fillId="2" borderId="12" xfId="0" applyFont="1" applyFill="1" applyBorder="1" applyAlignment="1">
      <alignment horizontal="center"/>
    </xf>
    <xf numFmtId="165" fontId="33" fillId="2" borderId="12" xfId="9" applyNumberFormat="1" applyFont="1" applyFill="1" applyBorder="1">
      <alignment horizontal="right" vertical="center"/>
    </xf>
    <xf numFmtId="165" fontId="33" fillId="0" borderId="12" xfId="9" applyNumberFormat="1" applyFont="1" applyBorder="1">
      <alignment horizontal="right" vertical="center"/>
    </xf>
    <xf numFmtId="165" fontId="33" fillId="0" borderId="13" xfId="9" applyNumberFormat="1" applyFont="1" applyBorder="1">
      <alignment horizontal="right" vertical="center"/>
    </xf>
    <xf numFmtId="165" fontId="33" fillId="2" borderId="0" xfId="9" applyNumberFormat="1" applyFont="1" applyFill="1">
      <alignment horizontal="right" vertical="center"/>
    </xf>
    <xf numFmtId="165" fontId="33" fillId="0" borderId="0" xfId="9" applyNumberFormat="1" applyFont="1">
      <alignment horizontal="right" vertical="center"/>
    </xf>
    <xf numFmtId="0" fontId="42" fillId="2" borderId="0" xfId="0" applyFont="1" applyFill="1" applyProtection="1">
      <protection locked="0"/>
    </xf>
    <xf numFmtId="0" fontId="43" fillId="2" borderId="0" xfId="0" applyFont="1" applyFill="1"/>
    <xf numFmtId="0" fontId="43" fillId="2" borderId="0" xfId="0" applyFont="1" applyFill="1" applyAlignment="1">
      <alignment horizontal="center"/>
    </xf>
    <xf numFmtId="0" fontId="43" fillId="0" borderId="0" xfId="0" applyFont="1"/>
    <xf numFmtId="0" fontId="43" fillId="2" borderId="0" xfId="5" applyFont="1" applyFill="1">
      <alignment horizontal="left" vertical="center"/>
    </xf>
    <xf numFmtId="164" fontId="43" fillId="2" borderId="0" xfId="0" applyNumberFormat="1" applyFont="1" applyFill="1" applyBorder="1"/>
    <xf numFmtId="0" fontId="44" fillId="2" borderId="0" xfId="1" applyFont="1" applyFill="1" applyBorder="1">
      <alignment vertical="center"/>
    </xf>
    <xf numFmtId="0" fontId="37" fillId="2" borderId="0" xfId="0" applyFont="1" applyFill="1" applyBorder="1" applyAlignment="1">
      <alignment horizontal="left"/>
    </xf>
    <xf numFmtId="0" fontId="33" fillId="2" borderId="8" xfId="0" applyFont="1" applyFill="1" applyBorder="1"/>
    <xf numFmtId="165" fontId="33" fillId="2" borderId="13" xfId="9" applyNumberFormat="1" applyFont="1" applyFill="1" applyBorder="1">
      <alignment horizontal="right" vertical="center"/>
    </xf>
    <xf numFmtId="0" fontId="45" fillId="2" borderId="0" xfId="0" applyFont="1" applyFill="1"/>
    <xf numFmtId="0" fontId="33" fillId="0" borderId="6" xfId="0" applyFont="1" applyBorder="1"/>
    <xf numFmtId="0" fontId="33" fillId="0" borderId="9" xfId="0" applyFont="1" applyBorder="1"/>
    <xf numFmtId="0" fontId="33" fillId="0" borderId="0" xfId="0" applyFont="1" applyBorder="1" applyAlignment="1">
      <alignment horizontal="center"/>
    </xf>
    <xf numFmtId="0" fontId="33" fillId="0" borderId="11" xfId="0" applyFont="1" applyBorder="1"/>
    <xf numFmtId="0" fontId="33" fillId="0" borderId="12" xfId="0" applyFont="1" applyBorder="1"/>
    <xf numFmtId="0" fontId="33" fillId="0" borderId="12" xfId="0" applyFont="1" applyBorder="1" applyAlignment="1">
      <alignment horizontal="center"/>
    </xf>
    <xf numFmtId="0" fontId="33" fillId="0" borderId="13" xfId="0" applyFont="1" applyBorder="1"/>
    <xf numFmtId="0" fontId="37" fillId="0" borderId="0" xfId="0" applyFont="1" applyBorder="1" applyAlignment="1">
      <alignment horizontal="center"/>
    </xf>
    <xf numFmtId="0" fontId="37" fillId="0" borderId="0" xfId="0" applyFont="1" applyBorder="1"/>
    <xf numFmtId="0" fontId="33" fillId="2" borderId="12" xfId="0" applyFont="1" applyFill="1" applyBorder="1" applyAlignment="1">
      <alignment horizontal="center"/>
    </xf>
    <xf numFmtId="0" fontId="33" fillId="2" borderId="13" xfId="0" applyFont="1" applyFill="1" applyBorder="1"/>
    <xf numFmtId="0" fontId="33" fillId="0" borderId="0" xfId="0" applyFont="1" applyBorder="1" applyAlignment="1">
      <alignment horizontal="right"/>
    </xf>
    <xf numFmtId="172" fontId="33" fillId="0" borderId="0" xfId="0" applyNumberFormat="1" applyFont="1" applyBorder="1" applyAlignment="1">
      <alignment horizontal="center"/>
    </xf>
    <xf numFmtId="165" fontId="39" fillId="2" borderId="27" xfId="9" applyNumberFormat="1" applyFont="1" applyFill="1" applyBorder="1" applyAlignment="1">
      <alignment horizontal="center" vertical="center"/>
    </xf>
    <xf numFmtId="172" fontId="39" fillId="2" borderId="0" xfId="9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173" fontId="37" fillId="2" borderId="0" xfId="0" applyNumberFormat="1" applyFont="1" applyFill="1" applyBorder="1" applyAlignment="1">
      <alignment horizontal="center" vertical="center" wrapText="1"/>
    </xf>
    <xf numFmtId="0" fontId="41" fillId="2" borderId="12" xfId="0" applyFont="1" applyFill="1" applyBorder="1" applyAlignment="1">
      <alignment horizontal="center" vertical="center"/>
    </xf>
    <xf numFmtId="172" fontId="37" fillId="2" borderId="5" xfId="9" applyNumberFormat="1" applyFont="1" applyFill="1" applyBorder="1" applyAlignment="1">
      <alignment horizontal="center" vertical="center"/>
    </xf>
    <xf numFmtId="165" fontId="33" fillId="2" borderId="0" xfId="9" applyNumberFormat="1" applyFont="1" applyFill="1" applyAlignment="1">
      <alignment horizontal="center" vertical="center"/>
    </xf>
    <xf numFmtId="174" fontId="33" fillId="25" borderId="27" xfId="132" applyNumberFormat="1" applyFont="1" applyFill="1" applyBorder="1" applyAlignment="1">
      <alignment horizontal="center"/>
    </xf>
    <xf numFmtId="174" fontId="33" fillId="25" borderId="0" xfId="132" applyNumberFormat="1" applyFont="1" applyFill="1" applyBorder="1" applyAlignment="1">
      <alignment horizontal="center"/>
    </xf>
    <xf numFmtId="174" fontId="33" fillId="0" borderId="0" xfId="132" applyNumberFormat="1" applyFont="1" applyBorder="1" applyAlignment="1">
      <alignment horizontal="center"/>
    </xf>
    <xf numFmtId="174" fontId="33" fillId="2" borderId="0" xfId="132" applyNumberFormat="1" applyFont="1" applyFill="1" applyBorder="1" applyAlignment="1">
      <alignment horizontal="center"/>
    </xf>
    <xf numFmtId="173" fontId="33" fillId="2" borderId="27" xfId="0" applyNumberFormat="1" applyFont="1" applyFill="1" applyBorder="1" applyAlignment="1">
      <alignment horizontal="center" vertical="center" wrapText="1"/>
    </xf>
    <xf numFmtId="173" fontId="37" fillId="2" borderId="27" xfId="0" applyNumberFormat="1" applyFont="1" applyFill="1" applyBorder="1" applyAlignment="1">
      <alignment horizontal="center" vertical="center" wrapText="1"/>
    </xf>
    <xf numFmtId="0" fontId="33" fillId="2" borderId="27" xfId="0" applyFont="1" applyFill="1" applyBorder="1" applyAlignment="1">
      <alignment horizontal="center" vertical="center"/>
    </xf>
    <xf numFmtId="165" fontId="39" fillId="2" borderId="0" xfId="9" applyNumberFormat="1" applyFont="1" applyFill="1" applyBorder="1" applyAlignment="1">
      <alignment horizontal="center" vertical="center"/>
    </xf>
    <xf numFmtId="172" fontId="33" fillId="2" borderId="0" xfId="0" applyNumberFormat="1" applyFont="1" applyFill="1" applyBorder="1" applyAlignment="1">
      <alignment horizontal="center"/>
    </xf>
    <xf numFmtId="174" fontId="33" fillId="25" borderId="68" xfId="132" applyNumberFormat="1" applyFont="1" applyFill="1" applyBorder="1" applyAlignment="1">
      <alignment horizontal="center"/>
    </xf>
    <xf numFmtId="0" fontId="33" fillId="25" borderId="65" xfId="0" applyFont="1" applyFill="1" applyBorder="1" applyAlignment="1">
      <alignment horizontal="center"/>
    </xf>
    <xf numFmtId="0" fontId="33" fillId="25" borderId="67" xfId="0" applyFont="1" applyFill="1" applyBorder="1" applyAlignment="1">
      <alignment horizontal="center"/>
    </xf>
    <xf numFmtId="172" fontId="33" fillId="2" borderId="76" xfId="9" applyNumberFormat="1" applyFont="1" applyFill="1" applyBorder="1" applyAlignment="1">
      <alignment horizontal="center" vertical="center"/>
    </xf>
    <xf numFmtId="172" fontId="33" fillId="2" borderId="78" xfId="9" applyNumberFormat="1" applyFont="1" applyFill="1" applyBorder="1" applyAlignment="1">
      <alignment horizontal="center" vertical="center"/>
    </xf>
    <xf numFmtId="172" fontId="33" fillId="2" borderId="82" xfId="9" applyNumberFormat="1" applyFont="1" applyFill="1" applyBorder="1" applyAlignment="1">
      <alignment horizontal="center" vertical="center"/>
    </xf>
    <xf numFmtId="0" fontId="33" fillId="25" borderId="85" xfId="0" applyFont="1" applyFill="1" applyBorder="1" applyAlignment="1">
      <alignment horizontal="center"/>
    </xf>
    <xf numFmtId="174" fontId="33" fillId="25" borderId="86" xfId="132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40" fillId="2" borderId="12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wrapText="1"/>
    </xf>
    <xf numFmtId="0" fontId="33" fillId="2" borderId="9" xfId="0" applyFont="1" applyFill="1" applyBorder="1" applyAlignment="1">
      <alignment wrapText="1"/>
    </xf>
    <xf numFmtId="0" fontId="38" fillId="2" borderId="0" xfId="1" applyFont="1" applyFill="1" applyBorder="1" applyAlignment="1">
      <alignment vertical="center" wrapText="1"/>
    </xf>
    <xf numFmtId="0" fontId="33" fillId="2" borderId="10" xfId="0" applyFont="1" applyFill="1" applyBorder="1" applyAlignment="1">
      <alignment wrapText="1"/>
    </xf>
    <xf numFmtId="0" fontId="33" fillId="2" borderId="27" xfId="0" applyNumberFormat="1" applyFont="1" applyFill="1" applyBorder="1" applyAlignment="1">
      <alignment horizontal="center" vertical="center" wrapText="1"/>
    </xf>
    <xf numFmtId="0" fontId="33" fillId="2" borderId="0" xfId="0" applyNumberFormat="1" applyFont="1" applyFill="1" applyAlignment="1">
      <alignment horizontal="center" vertical="center" wrapText="1"/>
    </xf>
    <xf numFmtId="0" fontId="33" fillId="2" borderId="7" xfId="0" applyNumberFormat="1" applyFont="1" applyFill="1" applyBorder="1" applyAlignment="1">
      <alignment horizontal="center" vertical="center" wrapText="1"/>
    </xf>
    <xf numFmtId="0" fontId="33" fillId="2" borderId="12" xfId="0" applyNumberFormat="1" applyFont="1" applyFill="1" applyBorder="1" applyAlignment="1">
      <alignment horizontal="center" vertical="center" wrapText="1"/>
    </xf>
    <xf numFmtId="165" fontId="37" fillId="2" borderId="12" xfId="9" applyNumberFormat="1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wrapText="1"/>
    </xf>
    <xf numFmtId="0" fontId="37" fillId="2" borderId="0" xfId="0" applyFont="1" applyFill="1" applyBorder="1" applyAlignment="1">
      <alignment wrapText="1"/>
    </xf>
    <xf numFmtId="0" fontId="33" fillId="0" borderId="0" xfId="0" applyFont="1" applyBorder="1" applyAlignment="1">
      <alignment wrapText="1"/>
    </xf>
    <xf numFmtId="0" fontId="33" fillId="25" borderId="0" xfId="0" applyFont="1" applyFill="1" applyBorder="1" applyAlignment="1">
      <alignment wrapText="1"/>
    </xf>
    <xf numFmtId="0" fontId="33" fillId="2" borderId="0" xfId="0" applyFont="1" applyFill="1" applyBorder="1" applyAlignment="1">
      <alignment wrapText="1"/>
    </xf>
    <xf numFmtId="0" fontId="33" fillId="0" borderId="0" xfId="0" applyFont="1" applyBorder="1" applyAlignment="1">
      <alignment horizontal="right" wrapText="1"/>
    </xf>
    <xf numFmtId="165" fontId="33" fillId="2" borderId="0" xfId="9" applyNumberFormat="1" applyFont="1" applyFill="1" applyBorder="1" applyAlignment="1">
      <alignment horizontal="right" vertical="center" wrapText="1"/>
    </xf>
    <xf numFmtId="165" fontId="37" fillId="2" borderId="0" xfId="9" applyNumberFormat="1" applyFont="1" applyFill="1" applyBorder="1" applyAlignment="1">
      <alignment horizontal="right" vertical="center" wrapText="1"/>
    </xf>
    <xf numFmtId="0" fontId="33" fillId="2" borderId="12" xfId="0" applyFont="1" applyFill="1" applyBorder="1" applyAlignment="1">
      <alignment wrapText="1"/>
    </xf>
    <xf numFmtId="173" fontId="33" fillId="2" borderId="27" xfId="0" applyNumberFormat="1" applyFont="1" applyFill="1" applyBorder="1" applyAlignment="1">
      <alignment horizontal="center" vertical="center" wrapText="1"/>
    </xf>
    <xf numFmtId="0" fontId="33" fillId="2" borderId="31" xfId="0" applyFont="1" applyFill="1" applyBorder="1" applyAlignment="1">
      <alignment horizontal="center" vertical="top"/>
    </xf>
    <xf numFmtId="0" fontId="33" fillId="2" borderId="32" xfId="0" applyFont="1" applyFill="1" applyBorder="1" applyAlignment="1">
      <alignment horizontal="center" vertical="top"/>
    </xf>
    <xf numFmtId="173" fontId="33" fillId="2" borderId="27" xfId="0" applyNumberFormat="1" applyFont="1" applyFill="1" applyBorder="1" applyAlignment="1">
      <alignment horizontal="center" vertical="center" wrapText="1"/>
    </xf>
    <xf numFmtId="174" fontId="33" fillId="25" borderId="92" xfId="132" applyNumberFormat="1" applyFont="1" applyFill="1" applyBorder="1" applyAlignment="1">
      <alignment horizontal="center"/>
    </xf>
    <xf numFmtId="174" fontId="33" fillId="25" borderId="93" xfId="132" applyNumberFormat="1" applyFont="1" applyFill="1" applyBorder="1" applyAlignment="1">
      <alignment horizontal="center"/>
    </xf>
    <xf numFmtId="174" fontId="33" fillId="25" borderId="94" xfId="132" applyNumberFormat="1" applyFont="1" applyFill="1" applyBorder="1" applyAlignment="1">
      <alignment horizontal="center"/>
    </xf>
    <xf numFmtId="174" fontId="33" fillId="2" borderId="94" xfId="132" applyNumberFormat="1" applyFont="1" applyFill="1" applyBorder="1" applyAlignment="1">
      <alignment horizontal="center"/>
    </xf>
    <xf numFmtId="174" fontId="33" fillId="25" borderId="95" xfId="132" applyNumberFormat="1" applyFont="1" applyFill="1" applyBorder="1" applyAlignment="1">
      <alignment horizontal="center"/>
    </xf>
    <xf numFmtId="0" fontId="33" fillId="2" borderId="96" xfId="0" applyFont="1" applyFill="1" applyBorder="1"/>
    <xf numFmtId="0" fontId="44" fillId="2" borderId="97" xfId="1" applyFont="1" applyFill="1" applyBorder="1">
      <alignment vertical="center"/>
    </xf>
    <xf numFmtId="0" fontId="33" fillId="2" borderId="97" xfId="0" applyFont="1" applyFill="1" applyBorder="1" applyAlignment="1">
      <alignment horizontal="center" vertical="center" wrapText="1"/>
    </xf>
    <xf numFmtId="0" fontId="33" fillId="2" borderId="97" xfId="0" applyFont="1" applyFill="1" applyBorder="1" applyAlignment="1">
      <alignment horizontal="center" vertical="center"/>
    </xf>
    <xf numFmtId="0" fontId="33" fillId="2" borderId="97" xfId="0" applyFont="1" applyFill="1" applyBorder="1"/>
    <xf numFmtId="0" fontId="33" fillId="2" borderId="98" xfId="0" applyFont="1" applyFill="1" applyBorder="1"/>
    <xf numFmtId="0" fontId="33" fillId="2" borderId="99" xfId="0" applyFont="1" applyFill="1" applyBorder="1"/>
    <xf numFmtId="165" fontId="33" fillId="2" borderId="101" xfId="9" applyNumberFormat="1" applyFont="1" applyFill="1" applyBorder="1">
      <alignment horizontal="right" vertical="center"/>
    </xf>
    <xf numFmtId="0" fontId="37" fillId="2" borderId="0" xfId="0" applyFont="1" applyFill="1" applyBorder="1" applyAlignment="1">
      <alignment horizontal="center" vertical="center" wrapText="1"/>
    </xf>
    <xf numFmtId="0" fontId="33" fillId="2" borderId="97" xfId="0" applyFont="1" applyFill="1" applyBorder="1" applyAlignment="1">
      <alignment horizontal="center"/>
    </xf>
    <xf numFmtId="0" fontId="41" fillId="2" borderId="100" xfId="0" applyFont="1" applyFill="1" applyBorder="1" applyAlignment="1">
      <alignment horizontal="center"/>
    </xf>
    <xf numFmtId="0" fontId="33" fillId="2" borderId="100" xfId="0" applyFont="1" applyFill="1" applyBorder="1" applyAlignment="1">
      <alignment horizontal="center"/>
    </xf>
    <xf numFmtId="0" fontId="33" fillId="2" borderId="101" xfId="0" applyFont="1" applyFill="1" applyBorder="1"/>
    <xf numFmtId="0" fontId="33" fillId="25" borderId="105" xfId="0" applyFont="1" applyFill="1" applyBorder="1" applyAlignment="1">
      <alignment horizontal="center"/>
    </xf>
    <xf numFmtId="174" fontId="33" fillId="2" borderId="106" xfId="132" applyNumberFormat="1" applyFont="1" applyFill="1" applyBorder="1" applyAlignment="1">
      <alignment horizontal="center"/>
    </xf>
    <xf numFmtId="174" fontId="33" fillId="2" borderId="107" xfId="132" applyNumberFormat="1" applyFont="1" applyFill="1" applyBorder="1" applyAlignment="1">
      <alignment horizontal="center"/>
    </xf>
    <xf numFmtId="165" fontId="33" fillId="2" borderId="14" xfId="9" applyNumberFormat="1" applyFont="1" applyFill="1" applyBorder="1">
      <alignment horizontal="right" vertical="center"/>
    </xf>
    <xf numFmtId="165" fontId="33" fillId="2" borderId="15" xfId="9" applyNumberFormat="1" applyFont="1" applyFill="1" applyBorder="1">
      <alignment horizontal="right" vertical="center"/>
    </xf>
    <xf numFmtId="165" fontId="33" fillId="2" borderId="16" xfId="9" applyNumberFormat="1" applyFont="1" applyFill="1" applyBorder="1">
      <alignment horizontal="right" vertical="center"/>
    </xf>
    <xf numFmtId="165" fontId="33" fillId="2" borderId="19" xfId="9" applyNumberFormat="1" applyFont="1" applyFill="1" applyBorder="1">
      <alignment horizontal="right" vertical="center"/>
    </xf>
    <xf numFmtId="0" fontId="33" fillId="2" borderId="15" xfId="0" applyFont="1" applyFill="1" applyBorder="1"/>
    <xf numFmtId="0" fontId="33" fillId="2" borderId="5" xfId="0" applyFont="1" applyFill="1" applyBorder="1"/>
    <xf numFmtId="0" fontId="37" fillId="2" borderId="17" xfId="0" applyFont="1" applyFill="1" applyBorder="1" applyAlignment="1">
      <alignment horizontal="left" wrapText="1"/>
    </xf>
    <xf numFmtId="165" fontId="33" fillId="2" borderId="10" xfId="9" applyNumberFormat="1" applyFont="1" applyFill="1" applyBorder="1">
      <alignment horizontal="right" vertical="center"/>
    </xf>
    <xf numFmtId="0" fontId="33" fillId="2" borderId="108" xfId="0" applyFont="1" applyFill="1" applyBorder="1" applyAlignment="1">
      <alignment horizontal="left" wrapText="1"/>
    </xf>
    <xf numFmtId="0" fontId="33" fillId="2" borderId="109" xfId="0" applyFont="1" applyFill="1" applyBorder="1"/>
    <xf numFmtId="174" fontId="33" fillId="25" borderId="80" xfId="132" applyNumberFormat="1" applyFont="1" applyFill="1" applyBorder="1" applyAlignment="1">
      <alignment horizontal="center" vertical="center"/>
    </xf>
    <xf numFmtId="174" fontId="33" fillId="2" borderId="80" xfId="132" applyNumberFormat="1" applyFont="1" applyFill="1" applyBorder="1" applyAlignment="1">
      <alignment horizontal="center" vertical="center"/>
    </xf>
    <xf numFmtId="174" fontId="33" fillId="2" borderId="110" xfId="132" applyNumberFormat="1" applyFont="1" applyFill="1" applyBorder="1" applyAlignment="1">
      <alignment horizontal="center" vertical="center"/>
    </xf>
    <xf numFmtId="0" fontId="37" fillId="2" borderId="18" xfId="0" applyFont="1" applyFill="1" applyBorder="1" applyAlignment="1">
      <alignment horizontal="right" vertical="center" wrapText="1"/>
    </xf>
    <xf numFmtId="0" fontId="37" fillId="2" borderId="5" xfId="0" applyFont="1" applyFill="1" applyBorder="1" applyAlignment="1">
      <alignment horizontal="right"/>
    </xf>
    <xf numFmtId="0" fontId="33" fillId="2" borderId="111" xfId="0" applyFont="1" applyFill="1" applyBorder="1" applyAlignment="1">
      <alignment horizontal="left" wrapText="1"/>
    </xf>
    <xf numFmtId="0" fontId="33" fillId="2" borderId="112" xfId="0" applyFont="1" applyFill="1" applyBorder="1"/>
    <xf numFmtId="174" fontId="33" fillId="25" borderId="113" xfId="132" applyNumberFormat="1" applyFont="1" applyFill="1" applyBorder="1" applyAlignment="1">
      <alignment horizontal="center" vertical="center"/>
    </xf>
    <xf numFmtId="174" fontId="33" fillId="2" borderId="113" xfId="132" applyNumberFormat="1" applyFont="1" applyFill="1" applyBorder="1" applyAlignment="1">
      <alignment horizontal="center" vertical="center"/>
    </xf>
    <xf numFmtId="174" fontId="33" fillId="2" borderId="114" xfId="132" applyNumberFormat="1" applyFont="1" applyFill="1" applyBorder="1" applyAlignment="1">
      <alignment horizontal="center" vertical="center"/>
    </xf>
    <xf numFmtId="0" fontId="33" fillId="2" borderId="115" xfId="0" applyFont="1" applyFill="1" applyBorder="1" applyAlignment="1">
      <alignment horizontal="left" wrapText="1"/>
    </xf>
    <xf numFmtId="0" fontId="33" fillId="2" borderId="116" xfId="0" applyFont="1" applyFill="1" applyBorder="1"/>
    <xf numFmtId="174" fontId="33" fillId="25" borderId="117" xfId="132" applyNumberFormat="1" applyFont="1" applyFill="1" applyBorder="1" applyAlignment="1">
      <alignment horizontal="center" vertical="center"/>
    </xf>
    <xf numFmtId="174" fontId="33" fillId="2" borderId="117" xfId="132" applyNumberFormat="1" applyFont="1" applyFill="1" applyBorder="1" applyAlignment="1">
      <alignment horizontal="center" vertical="center"/>
    </xf>
    <xf numFmtId="174" fontId="33" fillId="2" borderId="118" xfId="132" applyNumberFormat="1" applyFont="1" applyFill="1" applyBorder="1" applyAlignment="1">
      <alignment horizontal="center" vertical="center"/>
    </xf>
    <xf numFmtId="0" fontId="37" fillId="2" borderId="115" xfId="0" applyFont="1" applyFill="1" applyBorder="1" applyAlignment="1">
      <alignment horizontal="left" vertical="center" wrapText="1"/>
    </xf>
    <xf numFmtId="0" fontId="33" fillId="2" borderId="119" xfId="0" applyFont="1" applyFill="1" applyBorder="1"/>
    <xf numFmtId="0" fontId="33" fillId="2" borderId="120" xfId="0" applyFont="1" applyFill="1" applyBorder="1" applyAlignment="1">
      <alignment horizontal="left" wrapText="1"/>
    </xf>
    <xf numFmtId="0" fontId="33" fillId="2" borderId="121" xfId="0" applyFont="1" applyFill="1" applyBorder="1"/>
    <xf numFmtId="174" fontId="33" fillId="25" borderId="122" xfId="132" applyNumberFormat="1" applyFont="1" applyFill="1" applyBorder="1" applyAlignment="1">
      <alignment horizontal="center" vertical="center"/>
    </xf>
    <xf numFmtId="174" fontId="33" fillId="2" borderId="122" xfId="132" applyNumberFormat="1" applyFont="1" applyFill="1" applyBorder="1" applyAlignment="1">
      <alignment horizontal="center" vertical="center"/>
    </xf>
    <xf numFmtId="174" fontId="33" fillId="2" borderId="123" xfId="132" applyNumberFormat="1" applyFont="1" applyFill="1" applyBorder="1" applyAlignment="1">
      <alignment horizontal="center" vertical="center"/>
    </xf>
    <xf numFmtId="0" fontId="33" fillId="2" borderId="0" xfId="0" applyNumberFormat="1" applyFont="1" applyFill="1" applyBorder="1" applyAlignment="1">
      <alignment horizontal="center" vertical="center" wrapText="1"/>
    </xf>
    <xf numFmtId="173" fontId="33" fillId="2" borderId="0" xfId="0" applyNumberFormat="1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left" vertical="center"/>
    </xf>
    <xf numFmtId="0" fontId="33" fillId="2" borderId="42" xfId="0" applyFont="1" applyFill="1" applyBorder="1" applyAlignment="1">
      <alignment horizontal="left" vertical="center" wrapText="1"/>
    </xf>
    <xf numFmtId="0" fontId="37" fillId="2" borderId="42" xfId="0" applyFont="1" applyFill="1" applyBorder="1" applyAlignment="1">
      <alignment horizontal="left" vertical="center" wrapText="1"/>
    </xf>
    <xf numFmtId="0" fontId="33" fillId="2" borderId="97" xfId="0" applyNumberFormat="1" applyFont="1" applyFill="1" applyBorder="1" applyAlignment="1">
      <alignment horizontal="center" vertical="center" wrapText="1"/>
    </xf>
    <xf numFmtId="174" fontId="33" fillId="2" borderId="74" xfId="132" applyNumberFormat="1" applyFont="1" applyFill="1" applyBorder="1" applyAlignment="1">
      <alignment horizontal="center"/>
    </xf>
    <xf numFmtId="0" fontId="34" fillId="2" borderId="0" xfId="0" applyFont="1" applyFill="1" applyBorder="1" applyProtection="1">
      <protection locked="0"/>
    </xf>
    <xf numFmtId="0" fontId="33" fillId="28" borderId="0" xfId="0" applyFont="1" applyFill="1"/>
    <xf numFmtId="0" fontId="37" fillId="28" borderId="0" xfId="0" applyFont="1" applyFill="1"/>
    <xf numFmtId="0" fontId="33" fillId="28" borderId="34" xfId="0" applyFont="1" applyFill="1" applyBorder="1" applyProtection="1"/>
    <xf numFmtId="0" fontId="33" fillId="28" borderId="35" xfId="0" applyFont="1" applyFill="1" applyBorder="1" applyProtection="1"/>
    <xf numFmtId="0" fontId="33" fillId="28" borderId="36" xfId="0" applyFont="1" applyFill="1" applyBorder="1" applyProtection="1"/>
    <xf numFmtId="0" fontId="33" fillId="28" borderId="37" xfId="0" applyFont="1" applyFill="1" applyBorder="1" applyProtection="1"/>
    <xf numFmtId="0" fontId="33" fillId="28" borderId="0" xfId="0" applyFont="1" applyFill="1" applyBorder="1" applyAlignment="1" applyProtection="1">
      <alignment horizontal="left" vertical="center" indent="2"/>
    </xf>
    <xf numFmtId="0" fontId="33" fillId="28" borderId="0" xfId="0" applyFont="1" applyFill="1" applyProtection="1"/>
    <xf numFmtId="0" fontId="33" fillId="28" borderId="38" xfId="0" applyFont="1" applyFill="1" applyBorder="1" applyProtection="1"/>
    <xf numFmtId="0" fontId="33" fillId="28" borderId="0" xfId="0" applyFont="1" applyFill="1" applyBorder="1" applyAlignment="1" applyProtection="1">
      <alignment vertical="center"/>
    </xf>
    <xf numFmtId="0" fontId="33" fillId="28" borderId="0" xfId="0" applyFont="1" applyFill="1" applyBorder="1" applyAlignment="1" applyProtection="1">
      <alignment horizontal="left" indent="2"/>
    </xf>
    <xf numFmtId="0" fontId="33" fillId="28" borderId="0" xfId="0" applyFont="1" applyFill="1" applyBorder="1" applyProtection="1"/>
    <xf numFmtId="0" fontId="33" fillId="26" borderId="127" xfId="0" applyFont="1" applyFill="1" applyBorder="1" applyAlignment="1">
      <alignment horizontal="center"/>
    </xf>
    <xf numFmtId="0" fontId="33" fillId="28" borderId="39" xfId="0" applyFont="1" applyFill="1" applyBorder="1" applyProtection="1"/>
    <xf numFmtId="0" fontId="33" fillId="28" borderId="40" xfId="0" applyFont="1" applyFill="1" applyBorder="1" applyProtection="1"/>
    <xf numFmtId="0" fontId="33" fillId="28" borderId="41" xfId="0" applyFont="1" applyFill="1" applyBorder="1" applyProtection="1"/>
    <xf numFmtId="0" fontId="33" fillId="28" borderId="51" xfId="0" applyFont="1" applyFill="1" applyBorder="1"/>
    <xf numFmtId="0" fontId="33" fillId="28" borderId="0" xfId="0" applyFont="1" applyFill="1" applyBorder="1"/>
    <xf numFmtId="0" fontId="33" fillId="28" borderId="52" xfId="0" applyFont="1" applyFill="1" applyBorder="1"/>
    <xf numFmtId="0" fontId="33" fillId="28" borderId="53" xfId="0" applyFont="1" applyFill="1" applyBorder="1"/>
    <xf numFmtId="0" fontId="33" fillId="28" borderId="54" xfId="0" applyFont="1" applyFill="1" applyBorder="1"/>
    <xf numFmtId="0" fontId="33" fillId="28" borderId="55" xfId="0" applyFont="1" applyFill="1" applyBorder="1"/>
    <xf numFmtId="0" fontId="33" fillId="28" borderId="0" xfId="0" applyFont="1" applyFill="1" applyAlignment="1">
      <alignment horizontal="left"/>
    </xf>
    <xf numFmtId="0" fontId="38" fillId="28" borderId="0" xfId="3" applyFont="1" applyFill="1" applyAlignment="1">
      <alignment horizontal="left" vertical="center"/>
    </xf>
    <xf numFmtId="0" fontId="39" fillId="28" borderId="0" xfId="0" applyFont="1" applyFill="1"/>
    <xf numFmtId="0" fontId="48" fillId="28" borderId="0" xfId="0" applyFont="1" applyFill="1"/>
    <xf numFmtId="0" fontId="38" fillId="28" borderId="0" xfId="0" applyFont="1" applyFill="1" applyAlignment="1">
      <alignment horizontal="left"/>
    </xf>
    <xf numFmtId="0" fontId="49" fillId="28" borderId="0" xfId="0" applyFont="1" applyFill="1" applyBorder="1"/>
    <xf numFmtId="0" fontId="50" fillId="28" borderId="0" xfId="0" applyFont="1" applyFill="1"/>
    <xf numFmtId="0" fontId="37" fillId="2" borderId="0" xfId="2" applyFont="1" applyFill="1" applyBorder="1" applyAlignment="1">
      <alignment horizontal="left" vertical="center"/>
    </xf>
    <xf numFmtId="0" fontId="33" fillId="2" borderId="0" xfId="4" applyFont="1" applyFill="1" applyBorder="1">
      <alignment horizontal="left" vertical="center"/>
    </xf>
    <xf numFmtId="0" fontId="37" fillId="28" borderId="0" xfId="0" applyFont="1" applyFill="1" applyBorder="1"/>
    <xf numFmtId="0" fontId="37" fillId="28" borderId="54" xfId="0" applyFont="1" applyFill="1" applyBorder="1"/>
    <xf numFmtId="0" fontId="33" fillId="28" borderId="0" xfId="0" quotePrefix="1" applyFont="1" applyFill="1" applyBorder="1"/>
    <xf numFmtId="0" fontId="37" fillId="28" borderId="51" xfId="0" applyFont="1" applyFill="1" applyBorder="1"/>
    <xf numFmtId="0" fontId="37" fillId="28" borderId="52" xfId="0" applyFont="1" applyFill="1" applyBorder="1"/>
    <xf numFmtId="0" fontId="37" fillId="28" borderId="53" xfId="0" applyFont="1" applyFill="1" applyBorder="1"/>
    <xf numFmtId="0" fontId="37" fillId="28" borderId="55" xfId="0" applyFont="1" applyFill="1" applyBorder="1"/>
    <xf numFmtId="0" fontId="33" fillId="2" borderId="127" xfId="0" applyFont="1" applyFill="1" applyBorder="1" applyAlignment="1" applyProtection="1">
      <alignment horizontal="center" vertical="center"/>
    </xf>
    <xf numFmtId="0" fontId="39" fillId="27" borderId="127" xfId="0" applyFont="1" applyFill="1" applyBorder="1" applyAlignment="1" applyProtection="1">
      <alignment horizontal="center" vertical="center"/>
    </xf>
    <xf numFmtId="0" fontId="33" fillId="28" borderId="37" xfId="0" applyFont="1" applyFill="1" applyBorder="1"/>
    <xf numFmtId="0" fontId="33" fillId="28" borderId="38" xfId="0" applyFont="1" applyFill="1" applyBorder="1"/>
    <xf numFmtId="0" fontId="47" fillId="29" borderId="127" xfId="133" applyFont="1" applyBorder="1" applyAlignment="1" applyProtection="1">
      <alignment horizontal="center" vertical="center"/>
    </xf>
    <xf numFmtId="173" fontId="33" fillId="2" borderId="0" xfId="0" applyNumberFormat="1" applyFont="1" applyFill="1" applyAlignment="1">
      <alignment horizontal="center" vertical="center"/>
    </xf>
    <xf numFmtId="0" fontId="37" fillId="2" borderId="0" xfId="0" applyFont="1" applyFill="1" applyAlignment="1">
      <alignment vertical="center" wrapText="1"/>
    </xf>
    <xf numFmtId="0" fontId="33" fillId="2" borderId="0" xfId="0" applyFont="1" applyFill="1" applyAlignment="1">
      <alignment horizontal="right" vertical="center"/>
    </xf>
    <xf numFmtId="0" fontId="33" fillId="2" borderId="0" xfId="0" applyFont="1" applyFill="1" applyAlignment="1">
      <alignment horizontal="right" vertical="top"/>
    </xf>
    <xf numFmtId="176" fontId="51" fillId="30" borderId="128" xfId="134" applyNumberFormat="1" applyFont="1" applyFill="1" applyBorder="1" applyAlignment="1">
      <alignment horizontal="center" vertical="center" wrapText="1"/>
    </xf>
    <xf numFmtId="10" fontId="37" fillId="8" borderId="129" xfId="135" applyNumberFormat="1" applyFont="1" applyFill="1" applyBorder="1" applyAlignment="1">
      <alignment horizontal="center" vertical="center" wrapText="1"/>
    </xf>
    <xf numFmtId="17" fontId="33" fillId="2" borderId="0" xfId="0" applyNumberFormat="1" applyFont="1" applyFill="1" applyAlignment="1">
      <alignment horizontal="center" vertical="center"/>
    </xf>
    <xf numFmtId="174" fontId="33" fillId="25" borderId="42" xfId="132" applyNumberFormat="1" applyFont="1" applyFill="1" applyBorder="1" applyAlignment="1">
      <alignment horizontal="center" vertical="center" wrapText="1"/>
    </xf>
    <xf numFmtId="174" fontId="33" fillId="25" borderId="42" xfId="132" applyNumberFormat="1" applyFont="1" applyFill="1" applyBorder="1" applyAlignment="1">
      <alignment horizontal="center" vertical="center"/>
    </xf>
    <xf numFmtId="174" fontId="33" fillId="2" borderId="0" xfId="132" applyNumberFormat="1" applyFont="1" applyFill="1" applyBorder="1" applyAlignment="1">
      <alignment horizontal="center" vertical="center" wrapText="1"/>
    </xf>
    <xf numFmtId="0" fontId="33" fillId="28" borderId="0" xfId="0" quotePrefix="1" applyFont="1" applyFill="1"/>
    <xf numFmtId="174" fontId="33" fillId="25" borderId="130" xfId="132" applyNumberFormat="1" applyFont="1" applyFill="1" applyBorder="1" applyAlignment="1">
      <alignment horizontal="center"/>
    </xf>
    <xf numFmtId="0" fontId="37" fillId="2" borderId="0" xfId="0" applyFont="1" applyFill="1" applyBorder="1" applyAlignment="1"/>
    <xf numFmtId="0" fontId="33" fillId="28" borderId="0" xfId="0" quotePrefix="1" applyFont="1" applyFill="1" applyBorder="1" applyAlignment="1">
      <alignment horizontal="left" indent="4"/>
    </xf>
    <xf numFmtId="0" fontId="33" fillId="25" borderId="127" xfId="48" applyFont="1" applyFill="1" applyBorder="1" applyAlignment="1" applyProtection="1">
      <alignment horizontal="center" vertical="center"/>
    </xf>
    <xf numFmtId="173" fontId="33" fillId="2" borderId="31" xfId="0" applyNumberFormat="1" applyFont="1" applyFill="1" applyBorder="1" applyAlignment="1">
      <alignment horizontal="center" vertical="center" wrapText="1"/>
    </xf>
    <xf numFmtId="173" fontId="33" fillId="2" borderId="32" xfId="0" applyNumberFormat="1" applyFont="1" applyFill="1" applyBorder="1" applyAlignment="1">
      <alignment horizontal="center" vertical="center" wrapText="1"/>
    </xf>
    <xf numFmtId="0" fontId="33" fillId="28" borderId="0" xfId="0" quotePrefix="1" applyFont="1" applyFill="1" applyBorder="1" applyAlignment="1">
      <alignment horizontal="left" indent="2"/>
    </xf>
    <xf numFmtId="0" fontId="33" fillId="28" borderId="0" xfId="0" quotePrefix="1" applyFont="1" applyFill="1" applyBorder="1" applyAlignment="1">
      <alignment horizontal="left"/>
    </xf>
    <xf numFmtId="173" fontId="33" fillId="2" borderId="31" xfId="0" applyNumberFormat="1" applyFont="1" applyFill="1" applyBorder="1" applyAlignment="1">
      <alignment vertical="center" wrapText="1"/>
    </xf>
    <xf numFmtId="0" fontId="33" fillId="28" borderId="0" xfId="0" quotePrefix="1" applyFont="1" applyFill="1" applyAlignment="1">
      <alignment horizontal="left" indent="2"/>
    </xf>
    <xf numFmtId="0" fontId="33" fillId="2" borderId="16" xfId="0" applyFont="1" applyFill="1" applyBorder="1"/>
    <xf numFmtId="0" fontId="33" fillId="2" borderId="19" xfId="0" applyFont="1" applyFill="1" applyBorder="1"/>
    <xf numFmtId="0" fontId="33" fillId="2" borderId="17" xfId="0" applyFont="1" applyFill="1" applyBorder="1"/>
    <xf numFmtId="0" fontId="33" fillId="2" borderId="131" xfId="0" applyFont="1" applyFill="1" applyBorder="1"/>
    <xf numFmtId="0" fontId="37" fillId="2" borderId="14" xfId="0" applyFont="1" applyFill="1" applyBorder="1"/>
    <xf numFmtId="0" fontId="33" fillId="2" borderId="17" xfId="0" applyFont="1" applyFill="1" applyBorder="1" applyProtection="1"/>
    <xf numFmtId="0" fontId="33" fillId="2" borderId="0" xfId="0" applyFont="1" applyFill="1" applyBorder="1" applyProtection="1"/>
    <xf numFmtId="0" fontId="33" fillId="2" borderId="18" xfId="0" applyFont="1" applyFill="1" applyBorder="1" applyProtection="1"/>
    <xf numFmtId="0" fontId="33" fillId="2" borderId="5" xfId="0" applyFont="1" applyFill="1" applyBorder="1" applyProtection="1"/>
    <xf numFmtId="0" fontId="33" fillId="2" borderId="0" xfId="0" applyFont="1" applyFill="1" applyAlignment="1">
      <alignment horizontal="left" vertical="top" wrapText="1"/>
    </xf>
    <xf numFmtId="0" fontId="33" fillId="2" borderId="0" xfId="0" applyFont="1" applyFill="1" applyAlignment="1">
      <alignment horizontal="left" vertical="top"/>
    </xf>
    <xf numFmtId="164" fontId="33" fillId="2" borderId="0" xfId="0" applyNumberFormat="1" applyFont="1" applyFill="1" applyBorder="1" applyAlignment="1">
      <alignment horizontal="left" vertical="top"/>
    </xf>
    <xf numFmtId="0" fontId="33" fillId="2" borderId="7" xfId="0" applyFont="1" applyFill="1" applyBorder="1" applyAlignment="1">
      <alignment horizontal="left" vertical="top" wrapText="1"/>
    </xf>
    <xf numFmtId="0" fontId="33" fillId="2" borderId="7" xfId="0" applyFont="1" applyFill="1" applyBorder="1" applyAlignment="1">
      <alignment horizontal="left" vertical="top"/>
    </xf>
    <xf numFmtId="165" fontId="33" fillId="2" borderId="12" xfId="9" applyNumberFormat="1" applyFont="1" applyFill="1" applyBorder="1" applyAlignment="1">
      <alignment horizontal="left" vertical="top" wrapText="1"/>
    </xf>
    <xf numFmtId="165" fontId="33" fillId="2" borderId="12" xfId="9" applyNumberFormat="1" applyFont="1" applyFill="1" applyBorder="1" applyAlignment="1">
      <alignment horizontal="left" vertical="top"/>
    </xf>
    <xf numFmtId="165" fontId="33" fillId="2" borderId="0" xfId="9" applyNumberFormat="1" applyFont="1" applyFill="1" applyAlignment="1">
      <alignment horizontal="left" vertical="top" wrapText="1"/>
    </xf>
    <xf numFmtId="165" fontId="33" fillId="2" borderId="0" xfId="9" applyNumberFormat="1" applyFont="1" applyFill="1" applyAlignment="1">
      <alignment horizontal="left" vertical="top"/>
    </xf>
    <xf numFmtId="0" fontId="33" fillId="25" borderId="45" xfId="0" applyFont="1" applyFill="1" applyBorder="1" applyAlignment="1">
      <alignment horizontal="left" vertical="center" wrapText="1"/>
    </xf>
    <xf numFmtId="173" fontId="33" fillId="25" borderId="56" xfId="0" applyNumberFormat="1" applyFont="1" applyFill="1" applyBorder="1" applyAlignment="1">
      <alignment horizontal="left" vertical="center" wrapText="1"/>
    </xf>
    <xf numFmtId="0" fontId="33" fillId="25" borderId="124" xfId="132" applyNumberFormat="1" applyFont="1" applyFill="1" applyBorder="1" applyAlignment="1">
      <alignment horizontal="left" vertical="center" wrapText="1"/>
    </xf>
    <xf numFmtId="175" fontId="33" fillId="25" borderId="124" xfId="132" applyNumberFormat="1" applyFont="1" applyFill="1" applyBorder="1" applyAlignment="1">
      <alignment horizontal="left" vertical="center"/>
    </xf>
    <xf numFmtId="0" fontId="33" fillId="25" borderId="124" xfId="0" applyFont="1" applyFill="1" applyBorder="1" applyAlignment="1">
      <alignment horizontal="left" vertical="center" wrapText="1"/>
    </xf>
    <xf numFmtId="1" fontId="33" fillId="25" borderId="125" xfId="132" applyNumberFormat="1" applyFont="1" applyFill="1" applyBorder="1" applyAlignment="1">
      <alignment horizontal="left" vertical="center"/>
    </xf>
    <xf numFmtId="0" fontId="33" fillId="25" borderId="44" xfId="0" applyFont="1" applyFill="1" applyBorder="1" applyAlignment="1">
      <alignment horizontal="left" vertical="center" wrapText="1"/>
    </xf>
    <xf numFmtId="173" fontId="33" fillId="25" borderId="90" xfId="0" applyNumberFormat="1" applyFont="1" applyFill="1" applyBorder="1" applyAlignment="1">
      <alignment horizontal="left" vertical="center" wrapText="1"/>
    </xf>
    <xf numFmtId="0" fontId="33" fillId="25" borderId="90" xfId="132" applyNumberFormat="1" applyFont="1" applyFill="1" applyBorder="1" applyAlignment="1">
      <alignment horizontal="left" vertical="center" wrapText="1"/>
    </xf>
    <xf numFmtId="175" fontId="33" fillId="25" borderId="42" xfId="132" applyNumberFormat="1" applyFont="1" applyFill="1" applyBorder="1" applyAlignment="1">
      <alignment horizontal="left" vertical="center" wrapText="1"/>
    </xf>
    <xf numFmtId="0" fontId="33" fillId="25" borderId="42" xfId="0" applyFont="1" applyFill="1" applyBorder="1" applyAlignment="1">
      <alignment horizontal="left" vertical="center" wrapText="1"/>
    </xf>
    <xf numFmtId="1" fontId="33" fillId="25" borderId="43" xfId="132" applyNumberFormat="1" applyFont="1" applyFill="1" applyBorder="1" applyAlignment="1">
      <alignment horizontal="left" vertical="center" wrapText="1"/>
    </xf>
    <xf numFmtId="175" fontId="33" fillId="25" borderId="42" xfId="132" applyNumberFormat="1" applyFont="1" applyFill="1" applyBorder="1" applyAlignment="1">
      <alignment horizontal="left" vertical="center"/>
    </xf>
    <xf numFmtId="1" fontId="33" fillId="25" borderId="43" xfId="132" applyNumberFormat="1" applyFont="1" applyFill="1" applyBorder="1" applyAlignment="1">
      <alignment horizontal="left" vertical="center"/>
    </xf>
    <xf numFmtId="0" fontId="33" fillId="25" borderId="42" xfId="132" applyNumberFormat="1" applyFont="1" applyFill="1" applyBorder="1" applyAlignment="1">
      <alignment horizontal="left" vertical="center" wrapText="1"/>
    </xf>
    <xf numFmtId="0" fontId="33" fillId="25" borderId="126" xfId="0" applyFont="1" applyFill="1" applyBorder="1" applyAlignment="1">
      <alignment horizontal="left" vertical="center" wrapText="1"/>
    </xf>
    <xf numFmtId="173" fontId="33" fillId="25" borderId="46" xfId="0" applyNumberFormat="1" applyFont="1" applyFill="1" applyBorder="1" applyAlignment="1">
      <alignment horizontal="left" vertical="center" wrapText="1"/>
    </xf>
    <xf numFmtId="0" fontId="33" fillId="25" borderId="46" xfId="132" applyNumberFormat="1" applyFont="1" applyFill="1" applyBorder="1" applyAlignment="1">
      <alignment horizontal="left" vertical="center" wrapText="1"/>
    </xf>
    <xf numFmtId="175" fontId="33" fillId="25" borderId="46" xfId="132" applyNumberFormat="1" applyFont="1" applyFill="1" applyBorder="1" applyAlignment="1">
      <alignment horizontal="left" vertical="center"/>
    </xf>
    <xf numFmtId="0" fontId="33" fillId="25" borderId="46" xfId="0" applyFont="1" applyFill="1" applyBorder="1" applyAlignment="1">
      <alignment horizontal="left" vertical="center" wrapText="1"/>
    </xf>
    <xf numFmtId="1" fontId="33" fillId="25" borderId="47" xfId="132" applyNumberFormat="1" applyFont="1" applyFill="1" applyBorder="1" applyAlignment="1">
      <alignment horizontal="left" vertical="center"/>
    </xf>
    <xf numFmtId="0" fontId="33" fillId="2" borderId="64" xfId="0" applyFont="1" applyFill="1" applyBorder="1" applyAlignment="1">
      <alignment horizontal="left" vertical="center"/>
    </xf>
    <xf numFmtId="0" fontId="33" fillId="2" borderId="58" xfId="0" applyFont="1" applyFill="1" applyBorder="1" applyAlignment="1">
      <alignment horizontal="center" vertical="center"/>
    </xf>
    <xf numFmtId="174" fontId="33" fillId="26" borderId="58" xfId="132" applyNumberFormat="1" applyFont="1" applyFill="1" applyBorder="1" applyAlignment="1">
      <alignment vertical="center"/>
    </xf>
    <xf numFmtId="174" fontId="33" fillId="25" borderId="58" xfId="132" applyNumberFormat="1" applyFont="1" applyFill="1" applyBorder="1" applyAlignment="1">
      <alignment vertical="center"/>
    </xf>
    <xf numFmtId="174" fontId="33" fillId="25" borderId="75" xfId="132" applyNumberFormat="1" applyFont="1" applyFill="1" applyBorder="1" applyAlignment="1">
      <alignment vertical="center"/>
    </xf>
    <xf numFmtId="0" fontId="33" fillId="2" borderId="66" xfId="0" applyFont="1" applyFill="1" applyBorder="1" applyAlignment="1">
      <alignment horizontal="left" vertical="center"/>
    </xf>
    <xf numFmtId="0" fontId="33" fillId="2" borderId="59" xfId="0" applyFont="1" applyFill="1" applyBorder="1" applyAlignment="1">
      <alignment horizontal="center" vertical="center"/>
    </xf>
    <xf numFmtId="174" fontId="33" fillId="26" borderId="59" xfId="132" applyNumberFormat="1" applyFont="1" applyFill="1" applyBorder="1" applyAlignment="1">
      <alignment vertical="center"/>
    </xf>
    <xf numFmtId="174" fontId="33" fillId="25" borderId="59" xfId="132" applyNumberFormat="1" applyFont="1" applyFill="1" applyBorder="1" applyAlignment="1">
      <alignment vertical="center"/>
    </xf>
    <xf numFmtId="174" fontId="33" fillId="25" borderId="77" xfId="132" applyNumberFormat="1" applyFont="1" applyFill="1" applyBorder="1" applyAlignment="1">
      <alignment vertical="center"/>
    </xf>
    <xf numFmtId="0" fontId="33" fillId="2" borderId="69" xfId="0" applyFont="1" applyFill="1" applyBorder="1" applyAlignment="1">
      <alignment horizontal="left" vertical="center"/>
    </xf>
    <xf numFmtId="0" fontId="33" fillId="26" borderId="79" xfId="0" applyFont="1" applyFill="1" applyBorder="1" applyAlignment="1">
      <alignment horizontal="center" vertical="center"/>
    </xf>
    <xf numFmtId="174" fontId="33" fillId="25" borderId="80" xfId="132" applyNumberFormat="1" applyFont="1" applyFill="1" applyBorder="1" applyAlignment="1">
      <alignment vertical="center"/>
    </xf>
    <xf numFmtId="174" fontId="33" fillId="2" borderId="80" xfId="132" applyNumberFormat="1" applyFont="1" applyFill="1" applyBorder="1" applyAlignment="1">
      <alignment vertical="center"/>
    </xf>
    <xf numFmtId="174" fontId="33" fillId="25" borderId="81" xfId="132" applyNumberFormat="1" applyFont="1" applyFill="1" applyBorder="1" applyAlignment="1">
      <alignment vertical="center"/>
    </xf>
    <xf numFmtId="0" fontId="37" fillId="2" borderId="18" xfId="0" applyFont="1" applyFill="1" applyBorder="1" applyAlignment="1">
      <alignment horizontal="right" vertical="center"/>
    </xf>
    <xf numFmtId="0" fontId="37" fillId="2" borderId="5" xfId="0" applyFont="1" applyFill="1" applyBorder="1" applyAlignment="1">
      <alignment horizontal="center" vertical="center"/>
    </xf>
    <xf numFmtId="172" fontId="37" fillId="2" borderId="5" xfId="9" applyNumberFormat="1" applyFont="1" applyFill="1" applyBorder="1" applyAlignment="1">
      <alignment horizontal="right" vertical="center"/>
    </xf>
    <xf numFmtId="172" fontId="37" fillId="2" borderId="33" xfId="9" applyNumberFormat="1" applyFont="1" applyFill="1" applyBorder="1" applyAlignment="1">
      <alignment horizontal="right" vertical="center"/>
    </xf>
    <xf numFmtId="0" fontId="37" fillId="2" borderId="0" xfId="0" applyFont="1" applyFill="1" applyBorder="1" applyAlignment="1">
      <alignment horizontal="center" vertical="center"/>
    </xf>
    <xf numFmtId="0" fontId="59" fillId="35" borderId="130" xfId="0" applyFont="1" applyFill="1" applyBorder="1" applyAlignment="1">
      <alignment horizontal="center" vertical="center"/>
    </xf>
    <xf numFmtId="0" fontId="60" fillId="35" borderId="130" xfId="0" applyFont="1" applyFill="1" applyBorder="1" applyAlignment="1">
      <alignment horizontal="center" vertical="center"/>
    </xf>
    <xf numFmtId="174" fontId="33" fillId="25" borderId="32" xfId="132" applyNumberFormat="1" applyFont="1" applyFill="1" applyBorder="1" applyAlignment="1">
      <alignment horizontal="center"/>
    </xf>
    <xf numFmtId="0" fontId="33" fillId="2" borderId="0" xfId="0" applyFont="1" applyFill="1" applyBorder="1" applyAlignment="1">
      <alignment horizontal="left" vertical="center" wrapText="1"/>
    </xf>
    <xf numFmtId="0" fontId="33" fillId="28" borderId="5" xfId="0" applyFont="1" applyFill="1" applyBorder="1" applyAlignment="1">
      <alignment horizontal="center"/>
    </xf>
    <xf numFmtId="0" fontId="37" fillId="28" borderId="48" xfId="0" applyFont="1" applyFill="1" applyBorder="1" applyAlignment="1">
      <alignment horizontal="center"/>
    </xf>
    <xf numFmtId="0" fontId="37" fillId="28" borderId="49" xfId="0" applyFont="1" applyFill="1" applyBorder="1" applyAlignment="1">
      <alignment horizontal="center"/>
    </xf>
    <xf numFmtId="0" fontId="37" fillId="28" borderId="50" xfId="0" applyFont="1" applyFill="1" applyBorder="1" applyAlignment="1">
      <alignment horizontal="center"/>
    </xf>
    <xf numFmtId="0" fontId="37" fillId="28" borderId="51" xfId="0" applyFont="1" applyFill="1" applyBorder="1" applyAlignment="1">
      <alignment horizontal="center"/>
    </xf>
    <xf numFmtId="0" fontId="37" fillId="28" borderId="0" xfId="0" applyFont="1" applyFill="1" applyBorder="1" applyAlignment="1">
      <alignment horizontal="center"/>
    </xf>
    <xf numFmtId="0" fontId="37" fillId="28" borderId="52" xfId="0" applyFont="1" applyFill="1" applyBorder="1" applyAlignment="1">
      <alignment horizontal="center"/>
    </xf>
    <xf numFmtId="0" fontId="58" fillId="34" borderId="2" xfId="5" applyFont="1" applyFill="1" applyBorder="1" applyAlignment="1">
      <alignment horizontal="center" vertical="center"/>
    </xf>
    <xf numFmtId="0" fontId="58" fillId="34" borderId="3" xfId="5" applyFont="1" applyFill="1" applyBorder="1" applyAlignment="1">
      <alignment horizontal="center" vertical="center"/>
    </xf>
    <xf numFmtId="0" fontId="58" fillId="34" borderId="4" xfId="5" applyFont="1" applyFill="1" applyBorder="1" applyAlignment="1">
      <alignment horizontal="center" vertical="center"/>
    </xf>
    <xf numFmtId="0" fontId="35" fillId="2" borderId="0" xfId="6" applyFont="1" applyFill="1">
      <alignment horizontal="left" vertical="center"/>
      <protection locked="0"/>
    </xf>
    <xf numFmtId="173" fontId="37" fillId="2" borderId="27" xfId="0" applyNumberFormat="1" applyFont="1" applyFill="1" applyBorder="1" applyAlignment="1">
      <alignment horizontal="center" vertical="center" wrapText="1"/>
    </xf>
    <xf numFmtId="173" fontId="33" fillId="2" borderId="27" xfId="0" applyNumberFormat="1" applyFont="1" applyFill="1" applyBorder="1" applyAlignment="1">
      <alignment horizontal="center" vertical="center" wrapText="1"/>
    </xf>
    <xf numFmtId="173" fontId="33" fillId="2" borderId="31" xfId="0" applyNumberFormat="1" applyFont="1" applyFill="1" applyBorder="1" applyAlignment="1">
      <alignment horizontal="center" vertical="center" wrapText="1"/>
    </xf>
    <xf numFmtId="173" fontId="33" fillId="2" borderId="32" xfId="0" applyNumberFormat="1" applyFont="1" applyFill="1" applyBorder="1" applyAlignment="1">
      <alignment horizontal="center" vertical="center" wrapText="1"/>
    </xf>
    <xf numFmtId="174" fontId="33" fillId="25" borderId="73" xfId="132" applyNumberFormat="1" applyFont="1" applyFill="1" applyBorder="1" applyAlignment="1">
      <alignment horizontal="center" vertical="center"/>
    </xf>
    <xf numFmtId="174" fontId="33" fillId="25" borderId="57" xfId="132" applyNumberFormat="1" applyFont="1" applyFill="1" applyBorder="1" applyAlignment="1">
      <alignment horizontal="center" vertical="center"/>
    </xf>
    <xf numFmtId="174" fontId="33" fillId="25" borderId="106" xfId="132" applyNumberFormat="1" applyFont="1" applyFill="1" applyBorder="1" applyAlignment="1">
      <alignment horizontal="center" vertical="center"/>
    </xf>
    <xf numFmtId="174" fontId="33" fillId="2" borderId="73" xfId="132" applyNumberFormat="1" applyFont="1" applyFill="1" applyBorder="1" applyAlignment="1">
      <alignment horizontal="center" vertical="center"/>
    </xf>
    <xf numFmtId="174" fontId="33" fillId="2" borderId="57" xfId="132" applyNumberFormat="1" applyFont="1" applyFill="1" applyBorder="1" applyAlignment="1">
      <alignment horizontal="center" vertical="center"/>
    </xf>
    <xf numFmtId="174" fontId="33" fillId="2" borderId="106" xfId="132" applyNumberFormat="1" applyFont="1" applyFill="1" applyBorder="1" applyAlignment="1">
      <alignment horizontal="center" vertical="center"/>
    </xf>
    <xf numFmtId="174" fontId="33" fillId="25" borderId="86" xfId="132" applyNumberFormat="1" applyFont="1" applyFill="1" applyBorder="1" applyAlignment="1">
      <alignment horizontal="center" vertical="center"/>
    </xf>
    <xf numFmtId="174" fontId="33" fillId="2" borderId="86" xfId="132" applyNumberFormat="1" applyFont="1" applyFill="1" applyBorder="1" applyAlignment="1">
      <alignment horizontal="center" vertical="center"/>
    </xf>
    <xf numFmtId="174" fontId="33" fillId="2" borderId="56" xfId="132" applyNumberFormat="1" applyFont="1" applyFill="1" applyBorder="1" applyAlignment="1">
      <alignment horizontal="center" vertical="center"/>
    </xf>
    <xf numFmtId="0" fontId="33" fillId="25" borderId="89" xfId="0" applyFont="1" applyFill="1" applyBorder="1" applyAlignment="1">
      <alignment horizontal="center" vertical="center" wrapText="1"/>
    </xf>
    <xf numFmtId="0" fontId="33" fillId="25" borderId="87" xfId="0" applyFont="1" applyFill="1" applyBorder="1" applyAlignment="1">
      <alignment horizontal="center" vertical="center" wrapText="1"/>
    </xf>
    <xf numFmtId="0" fontId="33" fillId="25" borderId="102" xfId="0" applyFont="1" applyFill="1" applyBorder="1" applyAlignment="1">
      <alignment horizontal="center" vertical="center" wrapText="1"/>
    </xf>
    <xf numFmtId="0" fontId="33" fillId="25" borderId="70" xfId="0" applyFont="1" applyFill="1" applyBorder="1" applyAlignment="1">
      <alignment horizontal="center" vertical="center"/>
    </xf>
    <xf numFmtId="0" fontId="33" fillId="25" borderId="71" xfId="0" applyFont="1" applyFill="1" applyBorder="1" applyAlignment="1">
      <alignment horizontal="center" vertical="center"/>
    </xf>
    <xf numFmtId="0" fontId="33" fillId="25" borderId="72" xfId="0" applyFont="1" applyFill="1" applyBorder="1" applyAlignment="1">
      <alignment horizontal="center" vertical="center"/>
    </xf>
    <xf numFmtId="0" fontId="33" fillId="25" borderId="62" xfId="0" applyFont="1" applyFill="1" applyBorder="1" applyAlignment="1">
      <alignment horizontal="center" vertical="center"/>
    </xf>
    <xf numFmtId="0" fontId="33" fillId="25" borderId="0" xfId="0" applyFont="1" applyFill="1" applyBorder="1" applyAlignment="1">
      <alignment horizontal="center" vertical="center"/>
    </xf>
    <xf numFmtId="0" fontId="33" fillId="25" borderId="63" xfId="0" applyFont="1" applyFill="1" applyBorder="1" applyAlignment="1">
      <alignment horizontal="center" vertical="center"/>
    </xf>
    <xf numFmtId="0" fontId="33" fillId="25" borderId="103" xfId="0" applyFont="1" applyFill="1" applyBorder="1" applyAlignment="1">
      <alignment horizontal="center" vertical="center"/>
    </xf>
    <xf numFmtId="0" fontId="33" fillId="25" borderId="5" xfId="0" applyFont="1" applyFill="1" applyBorder="1" applyAlignment="1">
      <alignment horizontal="center" vertical="center"/>
    </xf>
    <xf numFmtId="0" fontId="33" fillId="25" borderId="104" xfId="0" applyFont="1" applyFill="1" applyBorder="1" applyAlignment="1">
      <alignment horizontal="center" vertical="center"/>
    </xf>
    <xf numFmtId="174" fontId="33" fillId="25" borderId="56" xfId="132" applyNumberFormat="1" applyFont="1" applyFill="1" applyBorder="1" applyAlignment="1">
      <alignment horizontal="center" vertical="center"/>
    </xf>
    <xf numFmtId="0" fontId="33" fillId="25" borderId="88" xfId="0" applyFont="1" applyFill="1" applyBorder="1" applyAlignment="1">
      <alignment horizontal="center" vertical="center" wrapText="1"/>
    </xf>
    <xf numFmtId="0" fontId="33" fillId="25" borderId="70" xfId="0" applyFont="1" applyFill="1" applyBorder="1" applyAlignment="1">
      <alignment horizontal="center" vertical="center" wrapText="1"/>
    </xf>
    <xf numFmtId="0" fontId="33" fillId="25" borderId="83" xfId="0" applyFont="1" applyFill="1" applyBorder="1" applyAlignment="1">
      <alignment horizontal="center" vertical="center"/>
    </xf>
    <xf numFmtId="0" fontId="33" fillId="25" borderId="84" xfId="0" applyFont="1" applyFill="1" applyBorder="1" applyAlignment="1">
      <alignment horizontal="center" vertical="center"/>
    </xf>
    <xf numFmtId="0" fontId="33" fillId="25" borderId="85" xfId="0" applyFont="1" applyFill="1" applyBorder="1" applyAlignment="1">
      <alignment horizontal="center" vertical="center"/>
    </xf>
    <xf numFmtId="0" fontId="33" fillId="25" borderId="71" xfId="0" applyFont="1" applyFill="1" applyBorder="1" applyAlignment="1">
      <alignment horizontal="center" vertical="center" wrapText="1"/>
    </xf>
    <xf numFmtId="0" fontId="33" fillId="25" borderId="72" xfId="0" applyFont="1" applyFill="1" applyBorder="1" applyAlignment="1">
      <alignment horizontal="center" vertical="center" wrapText="1"/>
    </xf>
    <xf numFmtId="0" fontId="33" fillId="25" borderId="62" xfId="0" applyFont="1" applyFill="1" applyBorder="1" applyAlignment="1">
      <alignment horizontal="center" vertical="center" wrapText="1"/>
    </xf>
    <xf numFmtId="0" fontId="33" fillId="25" borderId="0" xfId="0" applyFont="1" applyFill="1" applyBorder="1" applyAlignment="1">
      <alignment horizontal="center" vertical="center" wrapText="1"/>
    </xf>
    <xf numFmtId="0" fontId="33" fillId="25" borderId="63" xfId="0" applyFont="1" applyFill="1" applyBorder="1" applyAlignment="1">
      <alignment horizontal="center" vertical="center" wrapText="1"/>
    </xf>
    <xf numFmtId="0" fontId="33" fillId="25" borderId="83" xfId="0" applyFont="1" applyFill="1" applyBorder="1" applyAlignment="1">
      <alignment horizontal="center" vertical="center" wrapText="1"/>
    </xf>
    <xf numFmtId="0" fontId="33" fillId="25" borderId="84" xfId="0" applyFont="1" applyFill="1" applyBorder="1" applyAlignment="1">
      <alignment horizontal="center" vertical="center" wrapText="1"/>
    </xf>
    <xf numFmtId="0" fontId="33" fillId="25" borderId="85" xfId="0" applyFont="1" applyFill="1" applyBorder="1" applyAlignment="1">
      <alignment horizontal="center" vertical="center" wrapText="1"/>
    </xf>
    <xf numFmtId="0" fontId="33" fillId="25" borderId="91" xfId="0" applyFont="1" applyFill="1" applyBorder="1" applyAlignment="1">
      <alignment horizontal="center" vertical="center" wrapText="1"/>
    </xf>
    <xf numFmtId="173" fontId="33" fillId="2" borderId="14" xfId="0" applyNumberFormat="1" applyFont="1" applyFill="1" applyBorder="1" applyAlignment="1">
      <alignment horizontal="center" vertical="center" wrapText="1"/>
    </xf>
    <xf numFmtId="173" fontId="33" fillId="2" borderId="15" xfId="0" applyNumberFormat="1" applyFont="1" applyFill="1" applyBorder="1" applyAlignment="1">
      <alignment horizontal="center" vertical="center" wrapText="1"/>
    </xf>
    <xf numFmtId="173" fontId="33" fillId="2" borderId="16" xfId="0" applyNumberFormat="1" applyFont="1" applyFill="1" applyBorder="1" applyAlignment="1">
      <alignment horizontal="center" vertical="center" wrapText="1"/>
    </xf>
    <xf numFmtId="173" fontId="33" fillId="2" borderId="18" xfId="0" applyNumberFormat="1" applyFont="1" applyFill="1" applyBorder="1" applyAlignment="1">
      <alignment horizontal="center" vertical="center" wrapText="1"/>
    </xf>
    <xf numFmtId="173" fontId="33" fillId="2" borderId="5" xfId="0" applyNumberFormat="1" applyFont="1" applyFill="1" applyBorder="1" applyAlignment="1">
      <alignment horizontal="center" vertical="center" wrapText="1"/>
    </xf>
    <xf numFmtId="173" fontId="33" fillId="2" borderId="19" xfId="0" applyNumberFormat="1" applyFont="1" applyFill="1" applyBorder="1" applyAlignment="1">
      <alignment horizontal="center" vertical="center" wrapText="1"/>
    </xf>
    <xf numFmtId="173" fontId="33" fillId="2" borderId="2" xfId="0" applyNumberFormat="1" applyFont="1" applyFill="1" applyBorder="1" applyAlignment="1">
      <alignment horizontal="center" vertical="center" wrapText="1"/>
    </xf>
    <xf numFmtId="173" fontId="33" fillId="2" borderId="3" xfId="0" applyNumberFormat="1" applyFont="1" applyFill="1" applyBorder="1" applyAlignment="1">
      <alignment horizontal="center" vertical="center" wrapText="1"/>
    </xf>
    <xf numFmtId="173" fontId="33" fillId="2" borderId="4" xfId="0" applyNumberFormat="1" applyFont="1" applyFill="1" applyBorder="1" applyAlignment="1">
      <alignment horizontal="center" vertical="center" wrapText="1"/>
    </xf>
    <xf numFmtId="0" fontId="33" fillId="25" borderId="60" xfId="0" applyFont="1" applyFill="1" applyBorder="1" applyAlignment="1">
      <alignment horizontal="center" vertical="center" wrapText="1"/>
    </xf>
    <xf numFmtId="0" fontId="33" fillId="25" borderId="15" xfId="0" applyFont="1" applyFill="1" applyBorder="1" applyAlignment="1">
      <alignment horizontal="center" vertical="center"/>
    </xf>
    <xf numFmtId="0" fontId="33" fillId="25" borderId="61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/>
    </xf>
    <xf numFmtId="0" fontId="33" fillId="2" borderId="4" xfId="0" applyFont="1" applyFill="1" applyBorder="1" applyAlignment="1">
      <alignment horizontal="center"/>
    </xf>
  </cellXfs>
  <cellStyles count="151">
    <cellStyle name="20% - Accent1 2" xfId="11"/>
    <cellStyle name="20% - Accent2 2" xfId="12"/>
    <cellStyle name="20% - Accent3 2" xfId="13"/>
    <cellStyle name="20% - Accent4 2" xfId="14"/>
    <cellStyle name="20% - Accent5 2" xfId="15"/>
    <cellStyle name="20% - Accent6 2" xfId="16"/>
    <cellStyle name="40% - Accent1 2" xfId="17"/>
    <cellStyle name="40% - Accent2 2" xfId="18"/>
    <cellStyle name="40% - Accent3 2" xfId="19"/>
    <cellStyle name="40% - Accent4 2" xfId="20"/>
    <cellStyle name="40% - Accent5 2" xfId="21"/>
    <cellStyle name="40% - Accent6 2" xfId="22"/>
    <cellStyle name="60% - Accent1 2" xfId="23"/>
    <cellStyle name="60% - Accent2 2" xfId="24"/>
    <cellStyle name="60% - Accent3 2" xfId="25"/>
    <cellStyle name="60% - Accent4 2" xfId="26"/>
    <cellStyle name="60% - Accent5 2" xfId="27"/>
    <cellStyle name="60% - Accent6 2" xfId="28"/>
    <cellStyle name="Accent1 2" xfId="29"/>
    <cellStyle name="Accent2 2" xfId="30"/>
    <cellStyle name="Accent3 2" xfId="31"/>
    <cellStyle name="Accent4 2" xfId="32"/>
    <cellStyle name="Accent5 2" xfId="33"/>
    <cellStyle name="Accent6 2" xfId="34"/>
    <cellStyle name="Assumptions Center Currency" xfId="35"/>
    <cellStyle name="Assumptions Center Currency 2" xfId="36"/>
    <cellStyle name="Assumptions Center Date" xfId="37"/>
    <cellStyle name="Assumptions Center Date 2" xfId="38"/>
    <cellStyle name="Assumptions Center Multiple" xfId="39"/>
    <cellStyle name="Assumptions Center Multiple 2" xfId="40"/>
    <cellStyle name="Assumptions Center Number" xfId="41"/>
    <cellStyle name="Assumptions Center Number 2" xfId="42"/>
    <cellStyle name="Assumptions Center Percentage" xfId="43"/>
    <cellStyle name="Assumptions Center Percentage 2" xfId="44"/>
    <cellStyle name="Assumptions Center Year" xfId="45"/>
    <cellStyle name="Assumptions Center Year 2" xfId="46"/>
    <cellStyle name="Assumptions Heading" xfId="47"/>
    <cellStyle name="Assumptions Heading 2" xfId="48"/>
    <cellStyle name="Assumptions Right Currency" xfId="49"/>
    <cellStyle name="Assumptions Right Currency 2" xfId="50"/>
    <cellStyle name="Assumptions Right Date" xfId="51"/>
    <cellStyle name="Assumptions Right Date 2" xfId="52"/>
    <cellStyle name="Assumptions Right Multiple" xfId="53"/>
    <cellStyle name="Assumptions Right Multiple 2" xfId="54"/>
    <cellStyle name="Assumptions Right Number" xfId="55"/>
    <cellStyle name="Assumptions Right Number 2" xfId="56"/>
    <cellStyle name="Assumptions Right Percentage" xfId="57"/>
    <cellStyle name="Assumptions Right Percentage 2" xfId="58"/>
    <cellStyle name="Assumptions Right Year" xfId="59"/>
    <cellStyle name="Assumptions Right Year 2" xfId="60"/>
    <cellStyle name="Bad 2" xfId="61"/>
    <cellStyle name="Calculation 2" xfId="62"/>
    <cellStyle name="Cell Link" xfId="63"/>
    <cellStyle name="Cell Link 2" xfId="64"/>
    <cellStyle name="Center Currency" xfId="65"/>
    <cellStyle name="Center Currency 2" xfId="66"/>
    <cellStyle name="Center Date" xfId="67"/>
    <cellStyle name="Center Date 2" xfId="68"/>
    <cellStyle name="Center Multiple" xfId="69"/>
    <cellStyle name="Center Multiple 2" xfId="70"/>
    <cellStyle name="Center Number" xfId="71"/>
    <cellStyle name="Center Number 2" xfId="72"/>
    <cellStyle name="Center Percentage" xfId="73"/>
    <cellStyle name="Center Percentage 2" xfId="74"/>
    <cellStyle name="Center Year" xfId="75"/>
    <cellStyle name="Center Year 2" xfId="76"/>
    <cellStyle name="Check Cell 2" xfId="77"/>
    <cellStyle name="Comma" xfId="132" builtinId="3"/>
    <cellStyle name="Currency" xfId="134" builtinId="4"/>
    <cellStyle name="Data" xfId="137"/>
    <cellStyle name="Data 2" xfId="138"/>
    <cellStyle name="Explanatory Text 2" xfId="78"/>
    <cellStyle name="Formula" xfId="139"/>
    <cellStyle name="FormulaNoNumber" xfId="140"/>
    <cellStyle name="Good" xfId="133" builtinId="26"/>
    <cellStyle name="Good 2" xfId="79"/>
    <cellStyle name="Heading" xfId="141"/>
    <cellStyle name="Heading 1" xfId="1" builtinId="16"/>
    <cellStyle name="Heading 1 2" xfId="80"/>
    <cellStyle name="Heading 2 2" xfId="81"/>
    <cellStyle name="Heading 3" xfId="2" builtinId="18"/>
    <cellStyle name="Heading 3 2" xfId="82"/>
    <cellStyle name="Heading 4" xfId="3" builtinId="19"/>
    <cellStyle name="Heading 4 2" xfId="83"/>
    <cellStyle name="Heading 5" xfId="142"/>
    <cellStyle name="Heading 6" xfId="143"/>
    <cellStyle name="Heading1" xfId="144"/>
    <cellStyle name="Heading1 2" xfId="145"/>
    <cellStyle name="Hyperlink Arrow" xfId="7"/>
    <cellStyle name="Hyperlink Check" xfId="84"/>
    <cellStyle name="Hyperlink Text" xfId="6"/>
    <cellStyle name="Hyperlink Text 2" xfId="85"/>
    <cellStyle name="Hyperlink Text 2 2" xfId="86"/>
    <cellStyle name="Input 2" xfId="87"/>
    <cellStyle name="Linked Cell 2" xfId="88"/>
    <cellStyle name="Lookup Table Heading" xfId="89"/>
    <cellStyle name="Lookup Table Heading 2" xfId="90"/>
    <cellStyle name="Lookup Table Label" xfId="91"/>
    <cellStyle name="Lookup Table Label 2" xfId="92"/>
    <cellStyle name="Lookup Table Number" xfId="93"/>
    <cellStyle name="Lookup Table Number 2" xfId="94"/>
    <cellStyle name="Model Name" xfId="5"/>
    <cellStyle name="Model Name 2" xfId="95"/>
    <cellStyle name="Model Name 2 2" xfId="96"/>
    <cellStyle name="Neutral 2" xfId="97"/>
    <cellStyle name="NoData" xfId="146"/>
    <cellStyle name="Normal" xfId="0" builtinId="0"/>
    <cellStyle name="Normal 2" xfId="98"/>
    <cellStyle name="Normal 3" xfId="136"/>
    <cellStyle name="Normal 4" xfId="99"/>
    <cellStyle name="Note 2" xfId="100"/>
    <cellStyle name="Output 2" xfId="101"/>
    <cellStyle name="Percent" xfId="135" builtinId="5"/>
    <cellStyle name="Percent 2" xfId="102"/>
    <cellStyle name="Period Title" xfId="8"/>
    <cellStyle name="Period Title 2" xfId="103"/>
    <cellStyle name="Result" xfId="147"/>
    <cellStyle name="Result 2" xfId="148"/>
    <cellStyle name="Result2" xfId="149"/>
    <cellStyle name="Result2 2" xfId="150"/>
    <cellStyle name="Right Currency" xfId="104"/>
    <cellStyle name="Right Currency 2" xfId="105"/>
    <cellStyle name="Right Date" xfId="106"/>
    <cellStyle name="Right Date 2" xfId="107"/>
    <cellStyle name="Right Multiple" xfId="108"/>
    <cellStyle name="Right Multiple 2" xfId="109"/>
    <cellStyle name="Right Number" xfId="9"/>
    <cellStyle name="Right Number 10" xfId="110"/>
    <cellStyle name="Right Number 2" xfId="10"/>
    <cellStyle name="Right Number 3" xfId="111"/>
    <cellStyle name="Right Percentage" xfId="112"/>
    <cellStyle name="Right Percentage 2" xfId="113"/>
    <cellStyle name="Right Year" xfId="114"/>
    <cellStyle name="Right Year 2" xfId="115"/>
    <cellStyle name="Section Number" xfId="116"/>
    <cellStyle name="Section Number 2" xfId="117"/>
    <cellStyle name="Sheet Title" xfId="4"/>
    <cellStyle name="Sheet Title 2" xfId="118"/>
    <cellStyle name="Sheet Title 2 2" xfId="119"/>
    <cellStyle name="Style 1" xfId="120"/>
    <cellStyle name="Title 2" xfId="121"/>
    <cellStyle name="TOC 1" xfId="122"/>
    <cellStyle name="TOC 1 2" xfId="123"/>
    <cellStyle name="TOC 2" xfId="124"/>
    <cellStyle name="TOC 2 2" xfId="125"/>
    <cellStyle name="TOC 3" xfId="126"/>
    <cellStyle name="TOC 3 2" xfId="127"/>
    <cellStyle name="TOC 4" xfId="128"/>
    <cellStyle name="TOC 4 2" xfId="129"/>
    <cellStyle name="Total 2" xfId="130"/>
    <cellStyle name="Warning Text 2" xfId="131"/>
  </cellStyles>
  <dxfs count="2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D9E0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233570</xdr:colOff>
      <xdr:row>0</xdr:row>
      <xdr:rowOff>158612</xdr:rowOff>
    </xdr:from>
    <xdr:to>
      <xdr:col>3</xdr:col>
      <xdr:colOff>190086</xdr:colOff>
      <xdr:row>4</xdr:row>
      <xdr:rowOff>103338</xdr:rowOff>
    </xdr:to>
    <xdr:pic>
      <xdr:nvPicPr>
        <xdr:cNvPr id="3" name="Picture 7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570" y="158612"/>
          <a:ext cx="632791" cy="60587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ontracting\Final%20Models\Metro%20Businesses\FD_CWW_Price%20Review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Contents"/>
      <sheetName val="KeyAssumptionsPriceControl_FO"/>
      <sheetName val="BAUOpex_FO"/>
      <sheetName val="BAUOpexProd_FO"/>
      <sheetName val="BAUCapex_AC_FO"/>
      <sheetName val="BAUCapex3Per_CD_FO"/>
      <sheetName val="New Initiatives"/>
      <sheetName val="ExpSummary_FO"/>
      <sheetName val="RollForward_FO"/>
      <sheetName val="PrevPerAdj_FO"/>
      <sheetName val="RevenuePriceCap_FO"/>
      <sheetName val="Revcalcs"/>
      <sheetName val="RevenueTariffBasket_FO"/>
      <sheetName val="NotPres_FO"/>
      <sheetName val="Finance&amp;Tax_FO"/>
      <sheetName val="Rev&amp;RAV_FO"/>
      <sheetName val="Indicators_FO"/>
      <sheetName val="DeterminationFigs_LU"/>
      <sheetName val="General_BL"/>
      <sheetName val="ServiceStandards_FO"/>
      <sheetName val="KeyMetricsA4x2_FO"/>
      <sheetName val="ChartData_FO"/>
    </sheetNames>
    <sheetDataSet>
      <sheetData sheetId="0">
        <row r="8">
          <cell r="B8" t="str">
            <v>City West Water</v>
          </cell>
        </row>
      </sheetData>
      <sheetData sheetId="1" refreshError="1"/>
      <sheetData sheetId="2">
        <row r="32">
          <cell r="N32">
            <v>4.4999999999999998E-2</v>
          </cell>
        </row>
      </sheetData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9">
          <cell r="G9" t="str">
            <v>[Service]</v>
          </cell>
        </row>
        <row r="10">
          <cell r="C10" t="str">
            <v>Straight line</v>
          </cell>
          <cell r="G10" t="str">
            <v>Water</v>
          </cell>
        </row>
        <row r="11">
          <cell r="C11" t="str">
            <v>Declining balance</v>
          </cell>
          <cell r="G11" t="str">
            <v>Sewerage</v>
          </cell>
        </row>
        <row r="12">
          <cell r="G12" t="str">
            <v>Recycled Water</v>
          </cell>
        </row>
        <row r="13">
          <cell r="G13" t="str">
            <v>Waterways</v>
          </cell>
        </row>
        <row r="14">
          <cell r="G14" t="str">
            <v>Diversions</v>
          </cell>
        </row>
        <row r="15">
          <cell r="G15" t="str">
            <v>Bulk Water</v>
          </cell>
        </row>
        <row r="16">
          <cell r="G16" t="str">
            <v>Rural Water</v>
          </cell>
        </row>
        <row r="24">
          <cell r="C24" t="str">
            <v>[Cost Driver]</v>
          </cell>
          <cell r="G24" t="str">
            <v>[Year finalised?]</v>
          </cell>
        </row>
        <row r="25">
          <cell r="C25" t="str">
            <v>Renewals</v>
          </cell>
          <cell r="G25" t="str">
            <v>Ongoing</v>
          </cell>
        </row>
        <row r="26">
          <cell r="C26" t="str">
            <v>Growth</v>
          </cell>
          <cell r="G26" t="str">
            <v>2013-14</v>
          </cell>
        </row>
        <row r="27">
          <cell r="C27" t="str">
            <v>Improved Service</v>
          </cell>
          <cell r="G27" t="str">
            <v>2014-15</v>
          </cell>
        </row>
        <row r="28">
          <cell r="C28" t="str">
            <v>Compliance</v>
          </cell>
          <cell r="G28" t="str">
            <v>2015-16</v>
          </cell>
        </row>
        <row r="29">
          <cell r="G29" t="str">
            <v>2016-17</v>
          </cell>
        </row>
        <row r="30">
          <cell r="G30" t="str">
            <v>2017-18</v>
          </cell>
        </row>
        <row r="31">
          <cell r="G31" t="str">
            <v>2018-19</v>
          </cell>
        </row>
        <row r="32">
          <cell r="G32" t="str">
            <v>2019-20</v>
          </cell>
        </row>
        <row r="33">
          <cell r="G33" t="str">
            <v>2020-21</v>
          </cell>
        </row>
        <row r="34">
          <cell r="G34" t="str">
            <v>2021-22</v>
          </cell>
        </row>
        <row r="35">
          <cell r="G35" t="str">
            <v>2022-23</v>
          </cell>
        </row>
        <row r="40">
          <cell r="C40" t="str">
            <v>[Service]</v>
          </cell>
          <cell r="G40" t="str">
            <v>[Price]</v>
          </cell>
        </row>
        <row r="41">
          <cell r="C41" t="str">
            <v>Water</v>
          </cell>
          <cell r="G41" t="str">
            <v>Fixed</v>
          </cell>
        </row>
        <row r="42">
          <cell r="C42" t="str">
            <v>Sewerage</v>
          </cell>
          <cell r="G42" t="str">
            <v>Variable</v>
          </cell>
        </row>
        <row r="43">
          <cell r="C43" t="str">
            <v>Recycled Water</v>
          </cell>
        </row>
        <row r="44">
          <cell r="C44" t="str">
            <v>Waterways</v>
          </cell>
        </row>
        <row r="45">
          <cell r="C45" t="str">
            <v>Diversions</v>
          </cell>
        </row>
        <row r="46">
          <cell r="C46" t="str">
            <v>Trade Waste</v>
          </cell>
        </row>
        <row r="55">
          <cell r="C55" t="str">
            <v>[Pricing Unit]</v>
          </cell>
        </row>
        <row r="56">
          <cell r="C56" t="str">
            <v>kL</v>
          </cell>
        </row>
        <row r="57">
          <cell r="C57" t="str">
            <v>cust</v>
          </cell>
        </row>
        <row r="58">
          <cell r="C58" t="str">
            <v>kg</v>
          </cell>
        </row>
        <row r="59">
          <cell r="C59" t="str">
            <v>Ml</v>
          </cell>
        </row>
        <row r="63">
          <cell r="G63" t="str">
            <v>[Price]</v>
          </cell>
        </row>
        <row r="64">
          <cell r="G64" t="str">
            <v>Fixed basket</v>
          </cell>
        </row>
        <row r="65">
          <cell r="G65" t="str">
            <v>Variable basket</v>
          </cell>
        </row>
        <row r="66">
          <cell r="G66" t="str">
            <v>Fixed price cap</v>
          </cell>
        </row>
        <row r="67">
          <cell r="G67" t="str">
            <v>Variable price cap</v>
          </cell>
        </row>
        <row r="68">
          <cell r="G68" t="str">
            <v>Fixed rev cap</v>
          </cell>
        </row>
        <row r="69">
          <cell r="G69" t="str">
            <v>Variable rev cap</v>
          </cell>
        </row>
      </sheetData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theme="0" tint="-0.249977111117893"/>
    <pageSetUpPr fitToPage="1"/>
  </sheetPr>
  <dimension ref="A1:Z253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ColWidth="10.85546875" defaultRowHeight="12.6" x14ac:dyDescent="0.2"/>
  <cols>
    <col min="1" max="1" width="4.140625" style="182" customWidth="1"/>
    <col min="2" max="4" width="3.85546875" style="182" customWidth="1"/>
    <col min="5" max="5" width="7.140625" style="182" customWidth="1"/>
    <col min="6" max="7" width="10.85546875" style="182"/>
    <col min="8" max="8" width="3.85546875" style="182" customWidth="1"/>
    <col min="9" max="9" width="10.85546875" style="182"/>
    <col min="10" max="10" width="13.42578125" style="182" customWidth="1"/>
    <col min="11" max="11" width="22.28515625" style="182" customWidth="1"/>
    <col min="12" max="12" width="4" style="182" customWidth="1"/>
    <col min="13" max="13" width="14.28515625" style="182" customWidth="1"/>
    <col min="14" max="15" width="10.85546875" style="182"/>
    <col min="16" max="16" width="10.85546875" style="182" customWidth="1"/>
    <col min="17" max="19" width="10.85546875" style="182"/>
    <col min="20" max="20" width="3.28515625" style="182" customWidth="1"/>
    <col min="21" max="21" width="16.42578125" style="182" customWidth="1"/>
    <col min="22" max="22" width="25.140625" style="182" customWidth="1"/>
    <col min="23" max="23" width="21.7109375" style="182" customWidth="1"/>
    <col min="24" max="24" width="3.85546875" style="182" customWidth="1"/>
    <col min="25" max="25" width="10.85546875" style="182"/>
    <col min="26" max="26" width="5.85546875" style="182" customWidth="1"/>
    <col min="27" max="16384" width="10.85546875" style="182"/>
  </cols>
  <sheetData>
    <row r="1" spans="1:24" s="15" customFormat="1" x14ac:dyDescent="0.2">
      <c r="A1" s="181"/>
      <c r="B1" s="181"/>
    </row>
    <row r="2" spans="1:24" s="15" customFormat="1" x14ac:dyDescent="0.2">
      <c r="A2" s="181"/>
      <c r="B2" s="181"/>
      <c r="C2" s="211"/>
      <c r="F2" s="211" t="s">
        <v>221</v>
      </c>
      <c r="K2" s="305" t="s">
        <v>295</v>
      </c>
    </row>
    <row r="3" spans="1:24" s="15" customFormat="1" x14ac:dyDescent="0.2">
      <c r="C3" s="212"/>
      <c r="F3" s="212" t="s">
        <v>0</v>
      </c>
    </row>
    <row r="4" spans="1:24" s="15" customFormat="1" x14ac:dyDescent="0.2">
      <c r="C4" s="212"/>
      <c r="F4" s="212" t="s">
        <v>220</v>
      </c>
    </row>
    <row r="5" spans="1:24" s="147" customFormat="1" ht="17.25" customHeight="1" x14ac:dyDescent="0.2"/>
    <row r="8" spans="1:24" x14ac:dyDescent="0.2">
      <c r="C8" s="309"/>
      <c r="D8" s="309"/>
      <c r="E8" s="309"/>
      <c r="F8" s="309"/>
      <c r="T8" s="183" t="s">
        <v>128</v>
      </c>
    </row>
    <row r="9" spans="1:24" x14ac:dyDescent="0.2">
      <c r="C9" s="316" t="s">
        <v>86</v>
      </c>
      <c r="D9" s="317"/>
      <c r="E9" s="317"/>
      <c r="F9" s="318"/>
      <c r="G9" s="182" t="s">
        <v>246</v>
      </c>
      <c r="T9" s="184"/>
      <c r="U9" s="185"/>
      <c r="V9" s="185"/>
      <c r="W9" s="185"/>
      <c r="X9" s="186"/>
    </row>
    <row r="10" spans="1:24" x14ac:dyDescent="0.2">
      <c r="C10" s="316" t="s">
        <v>87</v>
      </c>
      <c r="D10" s="317"/>
      <c r="E10" s="317"/>
      <c r="F10" s="318"/>
      <c r="G10" s="182" t="s">
        <v>282</v>
      </c>
      <c r="T10" s="187"/>
      <c r="U10" s="239" t="s">
        <v>121</v>
      </c>
      <c r="V10" s="188" t="s">
        <v>126</v>
      </c>
      <c r="W10" s="193"/>
      <c r="X10" s="190"/>
    </row>
    <row r="11" spans="1:24" x14ac:dyDescent="0.2">
      <c r="T11" s="187"/>
      <c r="U11" s="191"/>
      <c r="V11" s="192"/>
      <c r="W11" s="193"/>
      <c r="X11" s="190"/>
    </row>
    <row r="12" spans="1:24" x14ac:dyDescent="0.2">
      <c r="T12" s="187"/>
      <c r="U12" s="220" t="s">
        <v>122</v>
      </c>
      <c r="V12" s="188" t="s">
        <v>123</v>
      </c>
      <c r="W12" s="193"/>
      <c r="X12" s="190"/>
    </row>
    <row r="13" spans="1:24" x14ac:dyDescent="0.2">
      <c r="C13" s="250" t="s">
        <v>288</v>
      </c>
      <c r="D13" s="146"/>
      <c r="E13" s="146"/>
      <c r="F13" s="146"/>
      <c r="G13" s="146"/>
      <c r="H13" s="146"/>
      <c r="I13" s="146"/>
      <c r="J13" s="146"/>
      <c r="K13" s="146"/>
      <c r="L13" s="146"/>
      <c r="M13" s="246"/>
      <c r="T13" s="187"/>
      <c r="U13" s="193"/>
      <c r="V13" s="192"/>
      <c r="W13" s="193"/>
      <c r="X13" s="190"/>
    </row>
    <row r="14" spans="1:24" x14ac:dyDescent="0.2">
      <c r="C14" s="248" t="s">
        <v>280</v>
      </c>
      <c r="D14" s="15"/>
      <c r="E14" s="15"/>
      <c r="F14" s="15"/>
      <c r="G14" s="15"/>
      <c r="H14" s="15"/>
      <c r="I14" s="15"/>
      <c r="J14" s="15"/>
      <c r="K14" s="15"/>
      <c r="L14" s="15"/>
      <c r="M14" s="249"/>
      <c r="T14" s="187"/>
      <c r="U14" s="221" t="s">
        <v>124</v>
      </c>
      <c r="V14" s="188" t="s">
        <v>125</v>
      </c>
      <c r="W14" s="193"/>
      <c r="X14" s="190"/>
    </row>
    <row r="15" spans="1:24" x14ac:dyDescent="0.2">
      <c r="C15" s="248" t="s">
        <v>281</v>
      </c>
      <c r="D15" s="15"/>
      <c r="E15" s="15"/>
      <c r="F15" s="15"/>
      <c r="G15" s="15"/>
      <c r="H15" s="15"/>
      <c r="I15" s="15"/>
      <c r="J15" s="15"/>
      <c r="K15" s="15"/>
      <c r="L15" s="15"/>
      <c r="M15" s="249"/>
      <c r="T15" s="222"/>
      <c r="U15" s="199"/>
      <c r="V15" s="199"/>
      <c r="W15" s="199"/>
      <c r="X15" s="223"/>
    </row>
    <row r="16" spans="1:24" x14ac:dyDescent="0.2">
      <c r="C16" s="248"/>
      <c r="D16" s="15"/>
      <c r="E16" s="15"/>
      <c r="F16" s="15"/>
      <c r="G16" s="15"/>
      <c r="H16" s="252"/>
      <c r="I16" s="15"/>
      <c r="J16" s="15"/>
      <c r="K16" s="15"/>
      <c r="L16" s="15"/>
      <c r="M16" s="249"/>
      <c r="T16" s="222"/>
      <c r="U16" s="224" t="s">
        <v>216</v>
      </c>
      <c r="V16" s="188" t="s">
        <v>217</v>
      </c>
      <c r="W16" s="199"/>
      <c r="X16" s="223"/>
    </row>
    <row r="17" spans="2:26" x14ac:dyDescent="0.2">
      <c r="C17" s="251" t="s">
        <v>290</v>
      </c>
      <c r="D17" s="252"/>
      <c r="E17" s="252"/>
      <c r="F17" s="252"/>
      <c r="G17" s="252"/>
      <c r="H17" s="252"/>
      <c r="I17" s="252"/>
      <c r="J17" s="252"/>
      <c r="K17" s="252"/>
      <c r="L17" s="15"/>
      <c r="M17" s="249"/>
      <c r="T17" s="222"/>
      <c r="U17" s="199"/>
      <c r="V17" s="199"/>
      <c r="W17" s="199"/>
      <c r="X17" s="223"/>
    </row>
    <row r="18" spans="2:26" x14ac:dyDescent="0.2">
      <c r="C18" s="251" t="s">
        <v>289</v>
      </c>
      <c r="D18" s="252"/>
      <c r="E18" s="252"/>
      <c r="F18" s="252"/>
      <c r="G18" s="252"/>
      <c r="H18" s="252"/>
      <c r="I18" s="252"/>
      <c r="J18" s="252"/>
      <c r="K18" s="252"/>
      <c r="L18" s="15"/>
      <c r="M18" s="249"/>
      <c r="T18" s="222"/>
      <c r="U18" s="194" t="s">
        <v>218</v>
      </c>
      <c r="V18" s="188" t="s">
        <v>219</v>
      </c>
      <c r="W18" s="199"/>
      <c r="X18" s="223"/>
    </row>
    <row r="19" spans="2:26" x14ac:dyDescent="0.2">
      <c r="C19" s="251"/>
      <c r="D19" s="252"/>
      <c r="E19" s="252"/>
      <c r="F19" s="252"/>
      <c r="G19" s="252"/>
      <c r="H19" s="252"/>
      <c r="I19" s="252"/>
      <c r="J19" s="252"/>
      <c r="K19" s="252"/>
      <c r="L19" s="15"/>
      <c r="M19" s="249"/>
      <c r="T19" s="195"/>
      <c r="U19" s="196"/>
      <c r="V19" s="196"/>
      <c r="W19" s="196"/>
      <c r="X19" s="197"/>
    </row>
    <row r="20" spans="2:26" x14ac:dyDescent="0.2">
      <c r="C20" s="253" t="s">
        <v>297</v>
      </c>
      <c r="D20" s="254"/>
      <c r="E20" s="254"/>
      <c r="F20" s="254"/>
      <c r="G20" s="254"/>
      <c r="H20" s="254"/>
      <c r="I20" s="254"/>
      <c r="J20" s="254"/>
      <c r="K20" s="254"/>
      <c r="L20" s="147"/>
      <c r="M20" s="247"/>
    </row>
    <row r="21" spans="2:26" x14ac:dyDescent="0.2">
      <c r="H21" s="189"/>
    </row>
    <row r="22" spans="2:26" x14ac:dyDescent="0.2">
      <c r="H22" s="189"/>
    </row>
    <row r="23" spans="2:26" x14ac:dyDescent="0.2">
      <c r="H23" s="189"/>
    </row>
    <row r="24" spans="2:26" x14ac:dyDescent="0.2">
      <c r="C24" s="183" t="s">
        <v>304</v>
      </c>
      <c r="H24" s="189"/>
    </row>
    <row r="25" spans="2:26" x14ac:dyDescent="0.2">
      <c r="H25" s="189"/>
    </row>
    <row r="26" spans="2:26" ht="6" customHeight="1" x14ac:dyDescent="0.2">
      <c r="B26" s="310"/>
      <c r="C26" s="311"/>
      <c r="D26" s="311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1"/>
      <c r="P26" s="311"/>
      <c r="Q26" s="311"/>
      <c r="R26" s="311"/>
      <c r="S26" s="311"/>
      <c r="T26" s="311"/>
      <c r="U26" s="311"/>
      <c r="V26" s="311"/>
      <c r="W26" s="311"/>
      <c r="X26" s="311"/>
      <c r="Y26" s="311"/>
      <c r="Z26" s="312"/>
    </row>
    <row r="27" spans="2:26" ht="15" customHeight="1" x14ac:dyDescent="0.2">
      <c r="B27" s="313" t="s">
        <v>140</v>
      </c>
      <c r="C27" s="314"/>
      <c r="D27" s="314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5"/>
    </row>
    <row r="28" spans="2:26" x14ac:dyDescent="0.2">
      <c r="B28" s="198"/>
      <c r="C28" s="213" t="s">
        <v>139</v>
      </c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200"/>
    </row>
    <row r="29" spans="2:26" x14ac:dyDescent="0.2">
      <c r="B29" s="198"/>
      <c r="C29" s="213"/>
      <c r="D29" s="199" t="s">
        <v>248</v>
      </c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200"/>
    </row>
    <row r="30" spans="2:26" x14ac:dyDescent="0.2">
      <c r="B30" s="198"/>
      <c r="C30" s="213"/>
      <c r="D30" s="215" t="s">
        <v>298</v>
      </c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200"/>
    </row>
    <row r="31" spans="2:26" x14ac:dyDescent="0.2">
      <c r="B31" s="198"/>
      <c r="C31" s="213"/>
      <c r="D31" s="199" t="s">
        <v>247</v>
      </c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200"/>
    </row>
    <row r="32" spans="2:26" x14ac:dyDescent="0.2">
      <c r="B32" s="198"/>
      <c r="C32" s="213"/>
      <c r="D32" s="215" t="s">
        <v>301</v>
      </c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200"/>
    </row>
    <row r="33" spans="2:26" x14ac:dyDescent="0.2">
      <c r="B33" s="198"/>
      <c r="C33" s="213"/>
      <c r="D33" s="215" t="s">
        <v>249</v>
      </c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200"/>
    </row>
    <row r="34" spans="2:26" x14ac:dyDescent="0.2">
      <c r="B34" s="198"/>
      <c r="C34" s="213"/>
      <c r="D34" s="215" t="s">
        <v>302</v>
      </c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200"/>
    </row>
    <row r="35" spans="2:26" x14ac:dyDescent="0.2">
      <c r="B35" s="198"/>
      <c r="C35" s="213"/>
      <c r="D35" s="199" t="s">
        <v>250</v>
      </c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200"/>
    </row>
    <row r="36" spans="2:26" x14ac:dyDescent="0.2">
      <c r="B36" s="198"/>
      <c r="C36" s="213"/>
      <c r="D36" s="199" t="s">
        <v>138</v>
      </c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200"/>
    </row>
    <row r="37" spans="2:26" x14ac:dyDescent="0.2">
      <c r="B37" s="198"/>
      <c r="C37" s="213"/>
      <c r="D37" s="199" t="s">
        <v>251</v>
      </c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200"/>
    </row>
    <row r="38" spans="2:26" x14ac:dyDescent="0.2">
      <c r="B38" s="198"/>
      <c r="C38" s="213"/>
      <c r="D38" s="215" t="s">
        <v>252</v>
      </c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200"/>
    </row>
    <row r="39" spans="2:26" x14ac:dyDescent="0.2">
      <c r="B39" s="198"/>
      <c r="C39" s="213"/>
      <c r="D39" s="215" t="s">
        <v>253</v>
      </c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200"/>
    </row>
    <row r="40" spans="2:26" x14ac:dyDescent="0.2">
      <c r="B40" s="198"/>
      <c r="C40" s="213"/>
      <c r="D40" s="238" t="s">
        <v>242</v>
      </c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200"/>
    </row>
    <row r="41" spans="2:26" x14ac:dyDescent="0.2">
      <c r="B41" s="198"/>
      <c r="C41" s="213"/>
      <c r="D41" s="238" t="s">
        <v>243</v>
      </c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200"/>
    </row>
    <row r="42" spans="2:26" x14ac:dyDescent="0.2">
      <c r="B42" s="198"/>
      <c r="C42" s="213"/>
      <c r="D42" s="243" t="s">
        <v>299</v>
      </c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200"/>
    </row>
    <row r="43" spans="2:26" x14ac:dyDescent="0.2">
      <c r="B43" s="198"/>
      <c r="C43" s="213"/>
      <c r="D43" s="243" t="s">
        <v>303</v>
      </c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200"/>
    </row>
    <row r="44" spans="2:26" x14ac:dyDescent="0.2">
      <c r="B44" s="201"/>
      <c r="C44" s="214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3"/>
    </row>
    <row r="45" spans="2:26" x14ac:dyDescent="0.2">
      <c r="C45" s="183"/>
    </row>
    <row r="46" spans="2:26" ht="6" customHeight="1" x14ac:dyDescent="0.2">
      <c r="B46" s="310"/>
      <c r="C46" s="311"/>
      <c r="D46" s="311"/>
      <c r="E46" s="311"/>
      <c r="F46" s="311"/>
      <c r="G46" s="311"/>
      <c r="H46" s="311"/>
      <c r="I46" s="311"/>
      <c r="J46" s="311"/>
      <c r="K46" s="311"/>
      <c r="L46" s="311"/>
      <c r="M46" s="311"/>
      <c r="N46" s="311"/>
      <c r="O46" s="311"/>
      <c r="P46" s="311"/>
      <c r="Q46" s="311"/>
      <c r="R46" s="311"/>
      <c r="S46" s="311"/>
      <c r="T46" s="311"/>
      <c r="U46" s="311"/>
      <c r="V46" s="311"/>
      <c r="W46" s="311"/>
      <c r="X46" s="311"/>
      <c r="Y46" s="311"/>
      <c r="Z46" s="312"/>
    </row>
    <row r="47" spans="2:26" x14ac:dyDescent="0.2">
      <c r="B47" s="313" t="s">
        <v>141</v>
      </c>
      <c r="C47" s="314"/>
      <c r="D47" s="314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5"/>
    </row>
    <row r="48" spans="2:26" x14ac:dyDescent="0.2">
      <c r="B48" s="198"/>
      <c r="C48" s="213" t="s">
        <v>142</v>
      </c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200"/>
    </row>
    <row r="49" spans="2:26" x14ac:dyDescent="0.2">
      <c r="B49" s="198"/>
      <c r="C49" s="199"/>
      <c r="D49" s="199" t="s">
        <v>137</v>
      </c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200"/>
    </row>
    <row r="50" spans="2:26" x14ac:dyDescent="0.2">
      <c r="B50" s="198"/>
      <c r="C50" s="199"/>
      <c r="D50" s="199" t="s">
        <v>300</v>
      </c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200"/>
    </row>
    <row r="51" spans="2:26" x14ac:dyDescent="0.2">
      <c r="B51" s="198"/>
      <c r="C51" s="199"/>
      <c r="D51" s="199" t="s">
        <v>254</v>
      </c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200"/>
    </row>
    <row r="52" spans="2:26" x14ac:dyDescent="0.2">
      <c r="B52" s="198"/>
      <c r="C52" s="199"/>
      <c r="D52" s="199"/>
      <c r="E52" s="199" t="s">
        <v>259</v>
      </c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200"/>
    </row>
    <row r="53" spans="2:26" x14ac:dyDescent="0.2">
      <c r="B53" s="198"/>
      <c r="C53" s="199"/>
      <c r="D53" s="199"/>
      <c r="E53" s="199" t="s">
        <v>260</v>
      </c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  <c r="Z53" s="200"/>
    </row>
    <row r="54" spans="2:26" x14ac:dyDescent="0.2">
      <c r="B54" s="198"/>
      <c r="C54" s="199"/>
      <c r="D54" s="199"/>
      <c r="E54" s="199" t="s">
        <v>261</v>
      </c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  <c r="Z54" s="200"/>
    </row>
    <row r="55" spans="2:26" x14ac:dyDescent="0.2">
      <c r="B55" s="198"/>
      <c r="C55" s="199"/>
      <c r="D55" s="199"/>
      <c r="E55" s="199" t="s">
        <v>262</v>
      </c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199"/>
      <c r="V55" s="199"/>
      <c r="W55" s="199"/>
      <c r="X55" s="199"/>
      <c r="Y55" s="199"/>
      <c r="Z55" s="200"/>
    </row>
    <row r="56" spans="2:26" x14ac:dyDescent="0.2">
      <c r="B56" s="198"/>
      <c r="C56" s="199"/>
      <c r="D56" s="199"/>
      <c r="E56" s="199" t="s">
        <v>88</v>
      </c>
      <c r="F56" s="199"/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  <c r="T56" s="199"/>
      <c r="U56" s="199"/>
      <c r="V56" s="199"/>
      <c r="W56" s="199"/>
      <c r="X56" s="199"/>
      <c r="Y56" s="199"/>
      <c r="Z56" s="200"/>
    </row>
    <row r="57" spans="2:26" x14ac:dyDescent="0.2">
      <c r="B57" s="198"/>
      <c r="C57" s="199"/>
      <c r="D57" s="199"/>
      <c r="E57" s="199" t="s">
        <v>89</v>
      </c>
      <c r="F57" s="199"/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  <c r="T57" s="199"/>
      <c r="U57" s="199"/>
      <c r="V57" s="199"/>
      <c r="W57" s="199"/>
      <c r="X57" s="199"/>
      <c r="Y57" s="199"/>
      <c r="Z57" s="200"/>
    </row>
    <row r="58" spans="2:26" x14ac:dyDescent="0.2">
      <c r="B58" s="198"/>
      <c r="C58" s="199"/>
      <c r="D58" s="199"/>
      <c r="E58" s="199" t="s">
        <v>90</v>
      </c>
      <c r="F58" s="199"/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  <c r="T58" s="199"/>
      <c r="U58" s="199"/>
      <c r="V58" s="199"/>
      <c r="W58" s="199"/>
      <c r="X58" s="199"/>
      <c r="Y58" s="199"/>
      <c r="Z58" s="200"/>
    </row>
    <row r="59" spans="2:26" x14ac:dyDescent="0.2">
      <c r="B59" s="198"/>
      <c r="C59" s="199"/>
      <c r="D59" s="199"/>
      <c r="E59" s="199" t="s">
        <v>91</v>
      </c>
      <c r="F59" s="199"/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  <c r="Z59" s="200"/>
    </row>
    <row r="60" spans="2:26" x14ac:dyDescent="0.2">
      <c r="B60" s="198"/>
      <c r="C60" s="199"/>
      <c r="D60" s="199"/>
      <c r="E60" s="199" t="s">
        <v>144</v>
      </c>
      <c r="F60" s="199"/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199"/>
      <c r="U60" s="199"/>
      <c r="V60" s="199"/>
      <c r="W60" s="199"/>
      <c r="X60" s="199"/>
      <c r="Y60" s="199"/>
      <c r="Z60" s="200"/>
    </row>
    <row r="61" spans="2:26" x14ac:dyDescent="0.2">
      <c r="B61" s="198"/>
      <c r="C61" s="199"/>
      <c r="D61" s="199" t="s">
        <v>257</v>
      </c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9"/>
      <c r="W61" s="199"/>
      <c r="X61" s="199"/>
      <c r="Y61" s="199"/>
      <c r="Z61" s="200"/>
    </row>
    <row r="62" spans="2:26" x14ac:dyDescent="0.2">
      <c r="B62" s="198"/>
      <c r="C62" s="199"/>
      <c r="D62" s="199" t="s">
        <v>258</v>
      </c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99"/>
      <c r="V62" s="199"/>
      <c r="W62" s="199"/>
      <c r="X62" s="199"/>
      <c r="Y62" s="199"/>
      <c r="Z62" s="200"/>
    </row>
    <row r="63" spans="2:26" x14ac:dyDescent="0.2">
      <c r="B63" s="198"/>
      <c r="C63" s="199"/>
      <c r="D63" s="199" t="s">
        <v>263</v>
      </c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199"/>
      <c r="U63" s="199"/>
      <c r="V63" s="199"/>
      <c r="W63" s="199"/>
      <c r="X63" s="199"/>
      <c r="Y63" s="199"/>
      <c r="Z63" s="200"/>
    </row>
    <row r="64" spans="2:26" x14ac:dyDescent="0.2">
      <c r="B64" s="198"/>
      <c r="C64" s="199"/>
      <c r="D64" s="215" t="s">
        <v>148</v>
      </c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  <c r="Z64" s="200"/>
    </row>
    <row r="65" spans="2:26" x14ac:dyDescent="0.2">
      <c r="B65" s="198"/>
      <c r="C65" s="199"/>
      <c r="D65" s="199" t="s">
        <v>264</v>
      </c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  <c r="T65" s="199"/>
      <c r="U65" s="199"/>
      <c r="V65" s="199"/>
      <c r="W65" s="199"/>
      <c r="X65" s="199"/>
      <c r="Y65" s="199"/>
      <c r="Z65" s="200"/>
    </row>
    <row r="66" spans="2:26" s="183" customFormat="1" ht="13.5" customHeight="1" x14ac:dyDescent="0.2">
      <c r="B66" s="216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  <c r="T66" s="199"/>
      <c r="U66" s="199"/>
      <c r="V66" s="199"/>
      <c r="W66" s="199"/>
      <c r="X66" s="213"/>
      <c r="Y66" s="213"/>
      <c r="Z66" s="217"/>
    </row>
    <row r="67" spans="2:26" ht="13.5" customHeight="1" x14ac:dyDescent="0.2">
      <c r="B67" s="198"/>
      <c r="C67" s="213" t="s">
        <v>143</v>
      </c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199"/>
      <c r="Y67" s="199"/>
      <c r="Z67" s="200"/>
    </row>
    <row r="68" spans="2:26" ht="13.5" customHeight="1" x14ac:dyDescent="0.2">
      <c r="B68" s="198"/>
      <c r="C68" s="199"/>
      <c r="D68" s="199" t="s">
        <v>296</v>
      </c>
      <c r="E68" s="199"/>
      <c r="F68" s="199"/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  <c r="T68" s="199"/>
      <c r="U68" s="199"/>
      <c r="V68" s="199"/>
      <c r="W68" s="199"/>
      <c r="X68" s="199"/>
      <c r="Y68" s="199"/>
      <c r="Z68" s="200"/>
    </row>
    <row r="69" spans="2:26" ht="13.5" customHeight="1" x14ac:dyDescent="0.2">
      <c r="B69" s="198"/>
      <c r="C69" s="199"/>
      <c r="D69" s="199" t="s">
        <v>147</v>
      </c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  <c r="T69" s="199"/>
      <c r="U69" s="199"/>
      <c r="V69" s="199"/>
      <c r="W69" s="199"/>
      <c r="X69" s="199"/>
      <c r="Y69" s="199"/>
      <c r="Z69" s="200"/>
    </row>
    <row r="70" spans="2:26" ht="13.5" customHeight="1" x14ac:dyDescent="0.2">
      <c r="B70" s="198"/>
      <c r="C70" s="199"/>
      <c r="D70" s="199" t="s">
        <v>265</v>
      </c>
      <c r="E70" s="199"/>
      <c r="F70" s="199"/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  <c r="Z70" s="200"/>
    </row>
    <row r="71" spans="2:26" ht="13.5" customHeight="1" x14ac:dyDescent="0.2">
      <c r="B71" s="198"/>
      <c r="C71" s="199"/>
      <c r="D71" s="199"/>
      <c r="E71" s="199" t="s">
        <v>94</v>
      </c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199"/>
      <c r="U71" s="199"/>
      <c r="V71" s="199"/>
      <c r="W71" s="199"/>
      <c r="X71" s="199"/>
      <c r="Y71" s="199"/>
      <c r="Z71" s="200"/>
    </row>
    <row r="72" spans="2:26" ht="13.5" customHeight="1" x14ac:dyDescent="0.2">
      <c r="B72" s="198"/>
      <c r="C72" s="199"/>
      <c r="D72" s="199"/>
      <c r="E72" s="199" t="s">
        <v>95</v>
      </c>
      <c r="F72" s="199"/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  <c r="T72" s="199"/>
      <c r="U72" s="199"/>
      <c r="V72" s="199"/>
      <c r="W72" s="199"/>
      <c r="X72" s="199"/>
      <c r="Y72" s="199"/>
      <c r="Z72" s="200"/>
    </row>
    <row r="73" spans="2:26" ht="13.5" customHeight="1" x14ac:dyDescent="0.2">
      <c r="B73" s="198"/>
      <c r="C73" s="199"/>
      <c r="D73" s="199"/>
      <c r="E73" s="199" t="s">
        <v>96</v>
      </c>
      <c r="F73" s="199"/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  <c r="T73" s="199"/>
      <c r="U73" s="199"/>
      <c r="V73" s="199"/>
      <c r="W73" s="199"/>
      <c r="X73" s="199"/>
      <c r="Y73" s="199"/>
      <c r="Z73" s="200"/>
    </row>
    <row r="74" spans="2:26" ht="13.5" customHeight="1" x14ac:dyDescent="0.2">
      <c r="B74" s="198"/>
      <c r="C74" s="199"/>
      <c r="D74" s="199"/>
      <c r="E74" s="199" t="s">
        <v>97</v>
      </c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  <c r="T74" s="199"/>
      <c r="U74" s="199"/>
      <c r="V74" s="199"/>
      <c r="W74" s="199"/>
      <c r="X74" s="199"/>
      <c r="Y74" s="199"/>
      <c r="Z74" s="200"/>
    </row>
    <row r="75" spans="2:26" ht="13.5" customHeight="1" x14ac:dyDescent="0.2">
      <c r="B75" s="198"/>
      <c r="C75" s="199"/>
      <c r="D75" s="199" t="s">
        <v>167</v>
      </c>
      <c r="E75" s="199"/>
      <c r="F75" s="199"/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  <c r="T75" s="199"/>
      <c r="U75" s="199"/>
      <c r="V75" s="199"/>
      <c r="W75" s="199"/>
      <c r="X75" s="199"/>
      <c r="Y75" s="199"/>
      <c r="Z75" s="200"/>
    </row>
    <row r="76" spans="2:26" ht="13.5" customHeight="1" x14ac:dyDescent="0.2">
      <c r="B76" s="198"/>
      <c r="C76" s="199"/>
      <c r="D76" s="199" t="s">
        <v>266</v>
      </c>
      <c r="E76" s="199"/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  <c r="T76" s="199"/>
      <c r="U76" s="199"/>
      <c r="V76" s="199"/>
      <c r="W76" s="199"/>
      <c r="X76" s="199"/>
      <c r="Y76" s="199"/>
      <c r="Z76" s="200"/>
    </row>
    <row r="77" spans="2:26" ht="13.5" customHeight="1" x14ac:dyDescent="0.2">
      <c r="B77" s="198"/>
      <c r="C77" s="199"/>
      <c r="D77" s="215" t="s">
        <v>145</v>
      </c>
      <c r="E77" s="199"/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99"/>
      <c r="X77" s="199"/>
      <c r="Y77" s="199"/>
      <c r="Z77" s="200"/>
    </row>
    <row r="78" spans="2:26" ht="13.5" customHeight="1" x14ac:dyDescent="0.2">
      <c r="B78" s="198"/>
      <c r="C78" s="199"/>
      <c r="D78" s="199" t="s">
        <v>264</v>
      </c>
      <c r="E78" s="199"/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  <c r="Z78" s="200"/>
    </row>
    <row r="79" spans="2:26" s="183" customFormat="1" ht="13.5" customHeight="1" x14ac:dyDescent="0.2">
      <c r="B79" s="218"/>
      <c r="C79" s="202"/>
      <c r="D79" s="202"/>
      <c r="E79" s="202"/>
      <c r="F79" s="202"/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202"/>
      <c r="R79" s="202"/>
      <c r="S79" s="202"/>
      <c r="T79" s="202"/>
      <c r="U79" s="202"/>
      <c r="V79" s="202"/>
      <c r="W79" s="202"/>
      <c r="X79" s="214"/>
      <c r="Y79" s="214"/>
      <c r="Z79" s="219"/>
    </row>
    <row r="80" spans="2:26" s="183" customFormat="1" ht="13.5" customHeight="1" x14ac:dyDescent="0.2"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</row>
    <row r="81" spans="2:26" s="183" customFormat="1" ht="13.5" customHeight="1" x14ac:dyDescent="0.2">
      <c r="B81" s="310"/>
      <c r="C81" s="311"/>
      <c r="D81" s="311"/>
      <c r="E81" s="311"/>
      <c r="F81" s="311"/>
      <c r="G81" s="311"/>
      <c r="H81" s="311"/>
      <c r="I81" s="311"/>
      <c r="J81" s="311"/>
      <c r="K81" s="311"/>
      <c r="L81" s="311"/>
      <c r="M81" s="311"/>
      <c r="N81" s="311"/>
      <c r="O81" s="311"/>
      <c r="P81" s="311"/>
      <c r="Q81" s="311"/>
      <c r="R81" s="311"/>
      <c r="S81" s="311"/>
      <c r="T81" s="311"/>
      <c r="U81" s="311"/>
      <c r="V81" s="311"/>
      <c r="W81" s="311"/>
      <c r="X81" s="311"/>
      <c r="Y81" s="311"/>
      <c r="Z81" s="312"/>
    </row>
    <row r="82" spans="2:26" s="183" customFormat="1" ht="13.5" customHeight="1" x14ac:dyDescent="0.2">
      <c r="B82" s="313" t="s">
        <v>291</v>
      </c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5"/>
    </row>
    <row r="83" spans="2:26" s="183" customFormat="1" ht="13.5" customHeight="1" x14ac:dyDescent="0.2">
      <c r="B83" s="216"/>
      <c r="C83" s="213" t="s">
        <v>292</v>
      </c>
      <c r="E83" s="199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  <c r="R83" s="213"/>
      <c r="S83" s="213"/>
      <c r="T83" s="213"/>
      <c r="U83" s="213"/>
      <c r="V83" s="213"/>
      <c r="W83" s="213"/>
      <c r="X83" s="213"/>
      <c r="Y83" s="213"/>
      <c r="Z83" s="217"/>
    </row>
    <row r="84" spans="2:26" s="183" customFormat="1" ht="13.5" customHeight="1" x14ac:dyDescent="0.2">
      <c r="B84" s="216"/>
      <c r="C84" s="213"/>
      <c r="D84" s="235" t="s">
        <v>267</v>
      </c>
      <c r="E84" s="199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  <c r="R84" s="213"/>
      <c r="S84" s="213"/>
      <c r="T84" s="213"/>
      <c r="U84" s="213"/>
      <c r="V84" s="213"/>
      <c r="W84" s="213"/>
      <c r="X84" s="213"/>
      <c r="Y84" s="213"/>
      <c r="Z84" s="217"/>
    </row>
    <row r="85" spans="2:26" s="183" customFormat="1" ht="13.5" customHeight="1" x14ac:dyDescent="0.2">
      <c r="B85" s="216"/>
      <c r="C85" s="213"/>
      <c r="D85" s="245" t="s">
        <v>268</v>
      </c>
      <c r="E85" s="199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7"/>
    </row>
    <row r="86" spans="2:26" s="183" customFormat="1" ht="13.5" customHeight="1" x14ac:dyDescent="0.2">
      <c r="B86" s="216"/>
      <c r="C86" s="213"/>
      <c r="D86" s="235" t="s">
        <v>275</v>
      </c>
      <c r="E86" s="199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  <c r="R86" s="213"/>
      <c r="S86" s="213"/>
      <c r="T86" s="213"/>
      <c r="U86" s="213"/>
      <c r="V86" s="213"/>
      <c r="W86" s="213"/>
      <c r="X86" s="213"/>
      <c r="Y86" s="213"/>
      <c r="Z86" s="217"/>
    </row>
    <row r="87" spans="2:26" s="183" customFormat="1" ht="13.5" customHeight="1" x14ac:dyDescent="0.2">
      <c r="B87" s="216"/>
      <c r="C87" s="213"/>
      <c r="D87" s="235" t="s">
        <v>269</v>
      </c>
      <c r="E87" s="199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  <c r="R87" s="213"/>
      <c r="S87" s="213"/>
      <c r="T87" s="213"/>
      <c r="U87" s="213"/>
      <c r="V87" s="213"/>
      <c r="W87" s="213"/>
      <c r="X87" s="213"/>
      <c r="Y87" s="213"/>
      <c r="Z87" s="217"/>
    </row>
    <row r="88" spans="2:26" s="183" customFormat="1" ht="13.5" customHeight="1" x14ac:dyDescent="0.2">
      <c r="B88" s="216"/>
      <c r="C88" s="213"/>
      <c r="D88" s="199" t="s">
        <v>270</v>
      </c>
      <c r="E88" s="199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7"/>
    </row>
    <row r="89" spans="2:26" s="183" customFormat="1" ht="13.5" customHeight="1" x14ac:dyDescent="0.2">
      <c r="B89" s="216"/>
      <c r="C89" s="213"/>
      <c r="D89" s="199" t="s">
        <v>271</v>
      </c>
      <c r="E89" s="199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7"/>
    </row>
    <row r="90" spans="2:26" s="183" customFormat="1" ht="13.5" customHeight="1" x14ac:dyDescent="0.2">
      <c r="B90" s="216"/>
      <c r="C90" s="213"/>
      <c r="D90" s="199" t="s">
        <v>272</v>
      </c>
      <c r="E90" s="199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  <c r="R90" s="213"/>
      <c r="S90" s="213"/>
      <c r="T90" s="213"/>
      <c r="U90" s="213"/>
      <c r="V90" s="213"/>
      <c r="W90" s="213"/>
      <c r="X90" s="213"/>
      <c r="Y90" s="213"/>
      <c r="Z90" s="217"/>
    </row>
    <row r="91" spans="2:26" s="183" customFormat="1" ht="13.5" customHeight="1" x14ac:dyDescent="0.2">
      <c r="B91" s="216"/>
      <c r="C91" s="213"/>
      <c r="D91" s="199" t="s">
        <v>273</v>
      </c>
      <c r="E91" s="199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7"/>
    </row>
    <row r="92" spans="2:26" s="183" customFormat="1" ht="13.5" customHeight="1" x14ac:dyDescent="0.2">
      <c r="B92" s="216"/>
      <c r="C92" s="213"/>
      <c r="D92" s="215" t="s">
        <v>274</v>
      </c>
      <c r="E92" s="199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7"/>
    </row>
    <row r="93" spans="2:26" s="183" customFormat="1" ht="13.5" customHeight="1" x14ac:dyDescent="0.2">
      <c r="B93" s="216"/>
      <c r="C93" s="213"/>
      <c r="D93" s="215"/>
      <c r="E93" s="199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7"/>
    </row>
    <row r="94" spans="2:26" s="183" customFormat="1" ht="13.5" customHeight="1" x14ac:dyDescent="0.2">
      <c r="B94" s="216"/>
      <c r="C94" s="213"/>
      <c r="D94" s="215" t="s">
        <v>232</v>
      </c>
      <c r="E94" s="199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7"/>
    </row>
    <row r="95" spans="2:26" s="183" customFormat="1" ht="13.5" customHeight="1" x14ac:dyDescent="0.2">
      <c r="B95" s="216"/>
      <c r="C95" s="213"/>
      <c r="D95" s="215" t="s">
        <v>276</v>
      </c>
      <c r="E95" s="199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3"/>
      <c r="V95" s="213"/>
      <c r="W95" s="213"/>
      <c r="X95" s="213"/>
      <c r="Y95" s="213"/>
      <c r="Z95" s="217"/>
    </row>
    <row r="96" spans="2:26" s="183" customFormat="1" ht="13.5" customHeight="1" x14ac:dyDescent="0.2">
      <c r="B96" s="216"/>
      <c r="C96" s="213"/>
      <c r="D96" s="242" t="s">
        <v>277</v>
      </c>
      <c r="E96" s="199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  <c r="R96" s="213"/>
      <c r="S96" s="213"/>
      <c r="T96" s="213"/>
      <c r="U96" s="213"/>
      <c r="V96" s="213"/>
      <c r="W96" s="213"/>
      <c r="X96" s="213"/>
      <c r="Y96" s="213"/>
      <c r="Z96" s="217"/>
    </row>
    <row r="97" spans="2:26" s="183" customFormat="1" ht="13.5" customHeight="1" x14ac:dyDescent="0.2">
      <c r="B97" s="216"/>
      <c r="C97" s="213"/>
      <c r="D97" s="215" t="s">
        <v>237</v>
      </c>
      <c r="E97" s="199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  <c r="Y97" s="213"/>
      <c r="Z97" s="217"/>
    </row>
    <row r="98" spans="2:26" s="183" customFormat="1" ht="13.5" customHeight="1" x14ac:dyDescent="0.2">
      <c r="B98" s="216"/>
      <c r="C98" s="213"/>
      <c r="D98" s="215" t="s">
        <v>278</v>
      </c>
      <c r="E98" s="199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3"/>
      <c r="Q98" s="213"/>
      <c r="R98" s="213"/>
      <c r="S98" s="213"/>
      <c r="T98" s="213"/>
      <c r="U98" s="213"/>
      <c r="V98" s="213"/>
      <c r="W98" s="213"/>
      <c r="X98" s="213"/>
      <c r="Y98" s="213"/>
      <c r="Z98" s="217"/>
    </row>
    <row r="99" spans="2:26" s="183" customFormat="1" ht="13.5" customHeight="1" x14ac:dyDescent="0.2">
      <c r="B99" s="216"/>
      <c r="C99" s="213"/>
      <c r="D99" s="215" t="s">
        <v>233</v>
      </c>
      <c r="E99" s="199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  <c r="R99" s="213"/>
      <c r="S99" s="213"/>
      <c r="T99" s="213"/>
      <c r="U99" s="213"/>
      <c r="V99" s="213"/>
      <c r="W99" s="213"/>
      <c r="X99" s="213"/>
      <c r="Y99" s="213"/>
      <c r="Z99" s="217"/>
    </row>
    <row r="100" spans="2:26" s="183" customFormat="1" ht="13.5" customHeight="1" x14ac:dyDescent="0.2">
      <c r="B100" s="216"/>
      <c r="C100" s="213"/>
      <c r="D100" s="215" t="s">
        <v>279</v>
      </c>
      <c r="E100" s="199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  <c r="R100" s="213"/>
      <c r="S100" s="213"/>
      <c r="T100" s="213"/>
      <c r="U100" s="213"/>
      <c r="V100" s="213"/>
      <c r="W100" s="213"/>
      <c r="X100" s="213"/>
      <c r="Y100" s="213"/>
      <c r="Z100" s="217"/>
    </row>
    <row r="101" spans="2:26" s="183" customFormat="1" ht="13.5" customHeight="1" x14ac:dyDescent="0.2">
      <c r="B101" s="201"/>
      <c r="C101" s="202"/>
      <c r="D101" s="202"/>
      <c r="E101" s="202"/>
      <c r="F101" s="202"/>
      <c r="G101" s="202"/>
      <c r="H101" s="202"/>
      <c r="I101" s="202"/>
      <c r="J101" s="202"/>
      <c r="K101" s="202"/>
      <c r="L101" s="202"/>
      <c r="M101" s="202"/>
      <c r="N101" s="202"/>
      <c r="O101" s="202"/>
      <c r="P101" s="202"/>
      <c r="Q101" s="202"/>
      <c r="R101" s="202"/>
      <c r="S101" s="202"/>
      <c r="T101" s="202"/>
      <c r="U101" s="202"/>
      <c r="V101" s="202"/>
      <c r="W101" s="202"/>
      <c r="X101" s="202"/>
      <c r="Y101" s="202"/>
      <c r="Z101" s="203"/>
    </row>
    <row r="102" spans="2:26" s="183" customFormat="1" ht="13.5" customHeight="1" x14ac:dyDescent="0.2">
      <c r="B102" s="199"/>
      <c r="C102" s="199"/>
      <c r="D102" s="215"/>
      <c r="E102" s="199"/>
      <c r="F102" s="199"/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  <c r="T102" s="199"/>
      <c r="U102" s="199"/>
      <c r="V102" s="199"/>
      <c r="W102" s="199"/>
      <c r="X102" s="199"/>
      <c r="Y102" s="199"/>
      <c r="Z102" s="199"/>
    </row>
    <row r="103" spans="2:26" s="183" customFormat="1" ht="13.5" customHeight="1" x14ac:dyDescent="0.2">
      <c r="B103" s="310"/>
      <c r="C103" s="311"/>
      <c r="D103" s="311"/>
      <c r="E103" s="311"/>
      <c r="F103" s="311"/>
      <c r="G103" s="311"/>
      <c r="H103" s="311"/>
      <c r="I103" s="311"/>
      <c r="J103" s="311"/>
      <c r="K103" s="311"/>
      <c r="L103" s="311"/>
      <c r="M103" s="311"/>
      <c r="N103" s="311"/>
      <c r="O103" s="311"/>
      <c r="P103" s="311"/>
      <c r="Q103" s="311"/>
      <c r="R103" s="311"/>
      <c r="S103" s="311"/>
      <c r="T103" s="311"/>
      <c r="U103" s="311"/>
      <c r="V103" s="311"/>
      <c r="W103" s="311"/>
      <c r="X103" s="311"/>
      <c r="Y103" s="311"/>
      <c r="Z103" s="312"/>
    </row>
    <row r="104" spans="2:26" s="183" customFormat="1" ht="13.5" customHeight="1" x14ac:dyDescent="0.2">
      <c r="B104" s="313" t="s">
        <v>293</v>
      </c>
      <c r="C104" s="314"/>
      <c r="D104" s="314"/>
      <c r="E104" s="314"/>
      <c r="F104" s="314"/>
      <c r="G104" s="314"/>
      <c r="H104" s="314"/>
      <c r="I104" s="314"/>
      <c r="J104" s="314"/>
      <c r="K104" s="314"/>
      <c r="L104" s="314"/>
      <c r="M104" s="314"/>
      <c r="N104" s="314"/>
      <c r="O104" s="314"/>
      <c r="P104" s="314"/>
      <c r="Q104" s="314"/>
      <c r="R104" s="314"/>
      <c r="S104" s="314"/>
      <c r="T104" s="314"/>
      <c r="U104" s="314"/>
      <c r="V104" s="314"/>
      <c r="W104" s="314"/>
      <c r="X104" s="314"/>
      <c r="Y104" s="314"/>
      <c r="Z104" s="315"/>
    </row>
    <row r="105" spans="2:26" ht="13.5" customHeight="1" x14ac:dyDescent="0.2">
      <c r="B105" s="198"/>
      <c r="C105" s="213" t="s">
        <v>228</v>
      </c>
      <c r="D105" s="199"/>
      <c r="E105" s="199"/>
      <c r="F105" s="199"/>
      <c r="G105" s="199"/>
      <c r="H105" s="199"/>
      <c r="I105" s="199"/>
      <c r="J105" s="199"/>
      <c r="K105" s="199"/>
      <c r="L105" s="199"/>
      <c r="M105" s="199"/>
      <c r="N105" s="199"/>
      <c r="O105" s="199"/>
      <c r="P105" s="199"/>
      <c r="Q105" s="199"/>
      <c r="R105" s="199"/>
      <c r="S105" s="199"/>
      <c r="T105" s="199"/>
      <c r="U105" s="199"/>
      <c r="V105" s="199"/>
      <c r="W105" s="199"/>
      <c r="X105" s="199"/>
      <c r="Y105" s="199"/>
      <c r="Z105" s="200"/>
    </row>
    <row r="106" spans="2:26" ht="13.5" customHeight="1" x14ac:dyDescent="0.2">
      <c r="B106" s="198"/>
      <c r="C106" s="213"/>
      <c r="D106" s="215" t="s">
        <v>229</v>
      </c>
      <c r="E106" s="199"/>
      <c r="F106" s="199"/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199"/>
      <c r="T106" s="199"/>
      <c r="U106" s="199"/>
      <c r="V106" s="199"/>
      <c r="W106" s="199"/>
      <c r="X106" s="199"/>
      <c r="Y106" s="199"/>
      <c r="Z106" s="200"/>
    </row>
    <row r="107" spans="2:26" ht="13.5" customHeight="1" x14ac:dyDescent="0.2">
      <c r="B107" s="198"/>
      <c r="C107" s="213"/>
      <c r="D107" s="215" t="s">
        <v>234</v>
      </c>
      <c r="E107" s="199"/>
      <c r="F107" s="199"/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  <c r="T107" s="199"/>
      <c r="U107" s="199"/>
      <c r="V107" s="199"/>
      <c r="W107" s="199"/>
      <c r="X107" s="199"/>
      <c r="Y107" s="199"/>
      <c r="Z107" s="200"/>
    </row>
    <row r="108" spans="2:26" ht="13.5" customHeight="1" x14ac:dyDescent="0.2">
      <c r="B108" s="198"/>
      <c r="C108" s="213"/>
      <c r="D108" s="215" t="s">
        <v>235</v>
      </c>
      <c r="E108" s="199"/>
      <c r="F108" s="199"/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  <c r="T108" s="199"/>
      <c r="U108" s="199"/>
      <c r="V108" s="199"/>
      <c r="W108" s="199"/>
      <c r="X108" s="199"/>
      <c r="Y108" s="199"/>
      <c r="Z108" s="200"/>
    </row>
    <row r="109" spans="2:26" ht="13.5" customHeight="1" x14ac:dyDescent="0.2">
      <c r="B109" s="198"/>
      <c r="C109" s="213"/>
      <c r="D109" s="215" t="s">
        <v>236</v>
      </c>
      <c r="E109" s="199"/>
      <c r="F109" s="199"/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  <c r="T109" s="199"/>
      <c r="U109" s="199"/>
      <c r="V109" s="199"/>
      <c r="W109" s="199"/>
      <c r="X109" s="199"/>
      <c r="Y109" s="199"/>
      <c r="Z109" s="200"/>
    </row>
    <row r="110" spans="2:26" ht="13.5" customHeight="1" x14ac:dyDescent="0.2">
      <c r="B110" s="198"/>
      <c r="C110" s="213"/>
      <c r="D110" s="215" t="s">
        <v>230</v>
      </c>
      <c r="E110" s="199"/>
      <c r="F110" s="199"/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  <c r="T110" s="199"/>
      <c r="U110" s="199"/>
      <c r="V110" s="199"/>
      <c r="W110" s="199"/>
      <c r="X110" s="199"/>
      <c r="Y110" s="199"/>
      <c r="Z110" s="200"/>
    </row>
    <row r="111" spans="2:26" ht="13.5" customHeight="1" x14ac:dyDescent="0.2">
      <c r="B111" s="198"/>
      <c r="C111" s="213"/>
      <c r="D111" s="215" t="s">
        <v>231</v>
      </c>
      <c r="E111" s="199"/>
      <c r="F111" s="199"/>
      <c r="G111" s="199"/>
      <c r="H111" s="199"/>
      <c r="I111" s="199"/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  <c r="T111" s="199"/>
      <c r="U111" s="199"/>
      <c r="V111" s="199"/>
      <c r="W111" s="199"/>
      <c r="X111" s="199"/>
      <c r="Y111" s="199"/>
      <c r="Z111" s="200"/>
    </row>
    <row r="112" spans="2:26" ht="13.5" customHeight="1" x14ac:dyDescent="0.2">
      <c r="B112" s="201"/>
      <c r="C112" s="214"/>
      <c r="D112" s="202"/>
      <c r="E112" s="202"/>
      <c r="F112" s="202"/>
      <c r="G112" s="202"/>
      <c r="H112" s="202"/>
      <c r="I112" s="202"/>
      <c r="J112" s="202"/>
      <c r="K112" s="202"/>
      <c r="L112" s="202"/>
      <c r="M112" s="202"/>
      <c r="N112" s="202"/>
      <c r="O112" s="202"/>
      <c r="P112" s="202"/>
      <c r="Q112" s="202"/>
      <c r="R112" s="202"/>
      <c r="S112" s="202"/>
      <c r="T112" s="202"/>
      <c r="U112" s="202"/>
      <c r="V112" s="202"/>
      <c r="W112" s="202"/>
      <c r="X112" s="202"/>
      <c r="Y112" s="202"/>
      <c r="Z112" s="203"/>
    </row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spans="3:25" ht="13.5" customHeight="1" x14ac:dyDescent="0.2"/>
    <row r="130" spans="3:25" ht="13.5" customHeight="1" x14ac:dyDescent="0.2"/>
    <row r="131" spans="3:25" ht="13.5" customHeight="1" x14ac:dyDescent="0.2"/>
    <row r="132" spans="3:25" ht="13.5" customHeight="1" x14ac:dyDescent="0.2"/>
    <row r="133" spans="3:25" ht="13.5" customHeight="1" x14ac:dyDescent="0.2"/>
    <row r="134" spans="3:25" ht="13.5" customHeight="1" x14ac:dyDescent="0.2"/>
    <row r="135" spans="3:25" ht="13.5" customHeight="1" x14ac:dyDescent="0.2"/>
    <row r="136" spans="3:25" ht="13.5" customHeight="1" x14ac:dyDescent="0.2"/>
    <row r="137" spans="3:25" ht="13.5" customHeight="1" x14ac:dyDescent="0.2"/>
    <row r="138" spans="3:25" ht="13.5" customHeight="1" x14ac:dyDescent="0.2">
      <c r="C138" s="204"/>
      <c r="F138" s="205"/>
    </row>
    <row r="139" spans="3:25" ht="13.5" customHeight="1" x14ac:dyDescent="0.2">
      <c r="C139" s="206"/>
      <c r="F139" s="205"/>
    </row>
    <row r="140" spans="3:25" ht="13.5" customHeight="1" x14ac:dyDescent="0.2">
      <c r="C140" s="204"/>
      <c r="F140" s="205"/>
    </row>
    <row r="141" spans="3:25" ht="13.5" customHeight="1" x14ac:dyDescent="0.2">
      <c r="P141" s="207"/>
      <c r="Q141" s="207"/>
      <c r="R141" s="207"/>
      <c r="S141" s="207"/>
      <c r="T141" s="207"/>
      <c r="U141" s="207"/>
      <c r="V141" s="207"/>
      <c r="W141" s="207"/>
      <c r="X141" s="207"/>
      <c r="Y141" s="207"/>
    </row>
    <row r="142" spans="3:25" ht="13.5" customHeight="1" x14ac:dyDescent="0.2"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</row>
    <row r="143" spans="3:25" ht="13.5" customHeight="1" x14ac:dyDescent="0.2">
      <c r="C143" s="208"/>
      <c r="P143" s="207"/>
      <c r="Q143" s="207"/>
      <c r="R143" s="207"/>
      <c r="S143" s="207"/>
      <c r="T143" s="207"/>
      <c r="U143" s="207"/>
      <c r="V143" s="207"/>
      <c r="W143" s="207"/>
      <c r="X143" s="207"/>
      <c r="Y143" s="207"/>
    </row>
    <row r="144" spans="3:25" ht="13.5" customHeight="1" x14ac:dyDescent="0.2">
      <c r="C144" s="208"/>
      <c r="P144" s="207"/>
      <c r="Q144" s="207"/>
      <c r="R144" s="207"/>
      <c r="S144" s="207"/>
      <c r="T144" s="207"/>
      <c r="U144" s="207"/>
      <c r="V144" s="207"/>
      <c r="W144" s="207"/>
      <c r="X144" s="207"/>
      <c r="Y144" s="207"/>
    </row>
    <row r="145" spans="6:25" ht="13.5" hidden="1" customHeight="1" x14ac:dyDescent="0.2">
      <c r="F145" s="209" t="s">
        <v>86</v>
      </c>
      <c r="H145" s="209"/>
      <c r="I145" s="209"/>
      <c r="J145" s="209"/>
      <c r="K145" s="209"/>
      <c r="L145" s="209"/>
      <c r="M145" s="209" t="s">
        <v>87</v>
      </c>
      <c r="N145" s="209"/>
      <c r="O145" s="209"/>
      <c r="Q145" s="209" t="s">
        <v>104</v>
      </c>
      <c r="R145" s="207"/>
      <c r="S145" s="207"/>
      <c r="T145" s="207"/>
      <c r="U145" s="207"/>
      <c r="V145" s="207"/>
      <c r="W145" s="207"/>
      <c r="X145" s="207"/>
      <c r="Y145" s="207"/>
    </row>
    <row r="146" spans="6:25" ht="13.5" hidden="1" customHeight="1" x14ac:dyDescent="0.2">
      <c r="F146" s="207" t="s">
        <v>1</v>
      </c>
      <c r="H146" s="207"/>
      <c r="I146" s="207"/>
      <c r="J146" s="207"/>
      <c r="K146" s="207"/>
      <c r="L146" s="207"/>
      <c r="M146" s="207" t="s">
        <v>106</v>
      </c>
      <c r="N146" s="207" t="s">
        <v>130</v>
      </c>
      <c r="O146" s="207" t="s">
        <v>80</v>
      </c>
      <c r="P146" s="207" t="s">
        <v>81</v>
      </c>
      <c r="Q146" s="207" t="s">
        <v>214</v>
      </c>
      <c r="R146" s="207"/>
      <c r="S146" s="207"/>
      <c r="T146" s="207"/>
      <c r="U146" s="207"/>
      <c r="V146" s="207"/>
      <c r="W146" s="207"/>
      <c r="X146" s="207"/>
      <c r="Y146" s="207"/>
    </row>
    <row r="147" spans="6:25" ht="13.5" hidden="1" customHeight="1" x14ac:dyDescent="0.2">
      <c r="F147" s="207" t="s">
        <v>2</v>
      </c>
      <c r="H147" s="207"/>
      <c r="I147" s="207"/>
      <c r="J147" s="207"/>
      <c r="K147" s="207"/>
      <c r="L147" s="207"/>
      <c r="M147" s="207" t="s">
        <v>130</v>
      </c>
      <c r="N147" s="207" t="s">
        <v>80</v>
      </c>
      <c r="O147" s="207" t="s">
        <v>81</v>
      </c>
      <c r="P147" s="207" t="s">
        <v>82</v>
      </c>
      <c r="Q147" s="207" t="s">
        <v>215</v>
      </c>
      <c r="R147" s="207"/>
      <c r="S147" s="207"/>
      <c r="T147" s="207"/>
      <c r="U147" s="207"/>
      <c r="V147" s="207"/>
      <c r="W147" s="207"/>
      <c r="X147" s="207"/>
      <c r="Y147" s="207"/>
    </row>
    <row r="148" spans="6:25" ht="13.5" hidden="1" customHeight="1" x14ac:dyDescent="0.2">
      <c r="F148" s="207" t="s">
        <v>3</v>
      </c>
      <c r="H148" s="207"/>
      <c r="I148" s="207"/>
      <c r="J148" s="207"/>
      <c r="K148" s="207"/>
      <c r="L148" s="207"/>
      <c r="M148" s="207" t="s">
        <v>80</v>
      </c>
      <c r="N148" s="207" t="s">
        <v>81</v>
      </c>
      <c r="O148" s="207" t="s">
        <v>82</v>
      </c>
      <c r="P148" s="207" t="s">
        <v>83</v>
      </c>
      <c r="Q148" s="207"/>
      <c r="R148" s="207"/>
      <c r="S148" s="207"/>
      <c r="T148" s="207"/>
      <c r="U148" s="207"/>
      <c r="V148" s="207"/>
      <c r="W148" s="207"/>
      <c r="X148" s="207"/>
      <c r="Y148" s="207"/>
    </row>
    <row r="149" spans="6:25" ht="13.5" hidden="1" customHeight="1" x14ac:dyDescent="0.2">
      <c r="F149" s="207" t="s">
        <v>4</v>
      </c>
      <c r="H149" s="207"/>
      <c r="I149" s="207"/>
      <c r="J149" s="207"/>
      <c r="K149" s="207"/>
      <c r="L149" s="207"/>
      <c r="M149" s="207" t="s">
        <v>81</v>
      </c>
      <c r="N149" s="207" t="s">
        <v>82</v>
      </c>
      <c r="O149" s="207" t="s">
        <v>83</v>
      </c>
      <c r="P149" s="207" t="s">
        <v>84</v>
      </c>
      <c r="Q149" s="207"/>
      <c r="R149" s="207"/>
      <c r="S149" s="207"/>
      <c r="T149" s="207"/>
      <c r="U149" s="207"/>
      <c r="V149" s="207"/>
      <c r="W149" s="207"/>
      <c r="X149" s="207"/>
      <c r="Y149" s="207"/>
    </row>
    <row r="150" spans="6:25" ht="13.5" hidden="1" customHeight="1" x14ac:dyDescent="0.2">
      <c r="F150" s="207" t="s">
        <v>5</v>
      </c>
      <c r="H150" s="207"/>
      <c r="I150" s="207"/>
      <c r="J150" s="207"/>
      <c r="K150" s="207"/>
      <c r="L150" s="207"/>
      <c r="M150" s="207" t="s">
        <v>82</v>
      </c>
      <c r="N150" s="207" t="s">
        <v>83</v>
      </c>
      <c r="O150" s="207" t="s">
        <v>84</v>
      </c>
      <c r="P150" s="207" t="s">
        <v>85</v>
      </c>
      <c r="Q150" s="207"/>
      <c r="R150" s="207"/>
      <c r="S150" s="207"/>
      <c r="T150" s="207"/>
      <c r="U150" s="207"/>
      <c r="V150" s="207"/>
      <c r="W150" s="207"/>
      <c r="X150" s="207"/>
      <c r="Y150" s="207"/>
    </row>
    <row r="151" spans="6:25" ht="13.5" hidden="1" customHeight="1" x14ac:dyDescent="0.2">
      <c r="F151" s="207" t="s">
        <v>6</v>
      </c>
      <c r="H151" s="207"/>
      <c r="I151" s="207"/>
      <c r="J151" s="207"/>
      <c r="K151" s="207"/>
      <c r="L151" s="207"/>
      <c r="M151" s="207" t="s">
        <v>83</v>
      </c>
      <c r="N151" s="207" t="s">
        <v>84</v>
      </c>
      <c r="O151" s="207" t="s">
        <v>85</v>
      </c>
      <c r="P151" s="207"/>
      <c r="Q151" s="207"/>
      <c r="R151" s="207"/>
      <c r="S151" s="207"/>
      <c r="T151" s="207"/>
      <c r="U151" s="207"/>
      <c r="V151" s="207"/>
      <c r="W151" s="207"/>
      <c r="X151" s="207"/>
      <c r="Y151" s="207"/>
    </row>
    <row r="152" spans="6:25" ht="13.5" hidden="1" customHeight="1" x14ac:dyDescent="0.2">
      <c r="F152" s="207" t="s">
        <v>7</v>
      </c>
      <c r="H152" s="207"/>
      <c r="I152" s="207"/>
      <c r="J152" s="207"/>
      <c r="K152" s="207"/>
      <c r="L152" s="207"/>
      <c r="M152" s="207" t="s">
        <v>84</v>
      </c>
      <c r="N152" s="207" t="s">
        <v>85</v>
      </c>
      <c r="O152" s="207"/>
      <c r="P152" s="207"/>
      <c r="Q152" s="207"/>
      <c r="R152" s="207"/>
      <c r="S152" s="207"/>
      <c r="T152" s="207"/>
      <c r="U152" s="207"/>
      <c r="V152" s="207"/>
      <c r="W152" s="207"/>
      <c r="X152" s="207"/>
      <c r="Y152" s="207"/>
    </row>
    <row r="153" spans="6:25" ht="13.5" hidden="1" customHeight="1" x14ac:dyDescent="0.2">
      <c r="F153" s="207" t="s">
        <v>8</v>
      </c>
      <c r="H153" s="207"/>
      <c r="I153" s="207"/>
      <c r="J153" s="207"/>
      <c r="K153" s="207"/>
      <c r="L153" s="207"/>
      <c r="M153" s="207" t="s">
        <v>85</v>
      </c>
      <c r="N153" s="207"/>
      <c r="O153" s="207"/>
      <c r="P153" s="207"/>
      <c r="Q153" s="207"/>
      <c r="R153" s="207"/>
      <c r="S153" s="207"/>
      <c r="T153" s="207"/>
      <c r="U153" s="207"/>
      <c r="V153" s="207"/>
      <c r="W153" s="207"/>
      <c r="X153" s="207"/>
      <c r="Y153" s="207"/>
    </row>
    <row r="154" spans="6:25" ht="13.5" hidden="1" customHeight="1" x14ac:dyDescent="0.2">
      <c r="F154" s="207" t="s">
        <v>9</v>
      </c>
      <c r="G154" s="207"/>
      <c r="H154" s="207"/>
      <c r="I154" s="207"/>
      <c r="J154" s="207"/>
      <c r="K154" s="207"/>
      <c r="L154" s="207"/>
      <c r="M154" s="207"/>
      <c r="N154" s="207"/>
      <c r="O154" s="207"/>
      <c r="P154" s="207"/>
      <c r="Q154" s="207"/>
      <c r="R154" s="207"/>
      <c r="S154" s="207"/>
      <c r="T154" s="207"/>
      <c r="U154" s="207"/>
      <c r="V154" s="207"/>
      <c r="W154" s="207"/>
      <c r="X154" s="207"/>
      <c r="Y154" s="207"/>
    </row>
    <row r="155" spans="6:25" ht="13.5" hidden="1" customHeight="1" x14ac:dyDescent="0.2">
      <c r="F155" s="207" t="s">
        <v>10</v>
      </c>
      <c r="G155" s="207"/>
      <c r="H155" s="207"/>
      <c r="I155" s="207"/>
      <c r="J155" s="207"/>
      <c r="K155" s="207"/>
      <c r="L155" s="207"/>
      <c r="M155" s="207"/>
      <c r="N155" s="207"/>
      <c r="O155" s="207"/>
      <c r="P155" s="207"/>
      <c r="Q155" s="207"/>
      <c r="R155" s="207"/>
      <c r="S155" s="207"/>
      <c r="T155" s="207"/>
      <c r="U155" s="207"/>
      <c r="V155" s="207"/>
      <c r="W155" s="207"/>
      <c r="X155" s="207"/>
      <c r="Y155" s="207"/>
    </row>
    <row r="156" spans="6:25" ht="13.5" hidden="1" customHeight="1" x14ac:dyDescent="0.2">
      <c r="F156" s="207" t="s">
        <v>11</v>
      </c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  <c r="T156" s="207"/>
      <c r="U156" s="207"/>
      <c r="V156" s="207"/>
      <c r="W156" s="207"/>
      <c r="X156" s="207"/>
      <c r="Y156" s="207"/>
    </row>
    <row r="157" spans="6:25" ht="13.5" hidden="1" customHeight="1" x14ac:dyDescent="0.2">
      <c r="F157" s="207" t="s">
        <v>12</v>
      </c>
      <c r="G157" s="207"/>
      <c r="H157" s="207"/>
      <c r="I157" s="207"/>
      <c r="J157" s="207"/>
      <c r="K157" s="207"/>
      <c r="L157" s="207"/>
      <c r="M157" s="207"/>
      <c r="N157" s="207"/>
      <c r="O157" s="207"/>
      <c r="P157" s="207"/>
      <c r="Q157" s="207"/>
      <c r="R157" s="207"/>
      <c r="S157" s="207"/>
      <c r="T157" s="207"/>
      <c r="U157" s="207"/>
      <c r="V157" s="207"/>
      <c r="W157" s="207"/>
      <c r="X157" s="207"/>
      <c r="Y157" s="207"/>
    </row>
    <row r="158" spans="6:25" ht="13.5" hidden="1" customHeight="1" x14ac:dyDescent="0.2">
      <c r="F158" s="207" t="s">
        <v>13</v>
      </c>
      <c r="G158" s="207"/>
      <c r="H158" s="207"/>
      <c r="I158" s="207"/>
      <c r="J158" s="207"/>
      <c r="K158" s="207"/>
      <c r="L158" s="207"/>
      <c r="M158" s="207"/>
      <c r="N158" s="207"/>
      <c r="O158" s="207"/>
      <c r="P158" s="207"/>
      <c r="Q158" s="207"/>
      <c r="R158" s="207"/>
      <c r="S158" s="207"/>
      <c r="T158" s="207"/>
      <c r="U158" s="207"/>
      <c r="V158" s="207"/>
      <c r="W158" s="207"/>
      <c r="X158" s="207"/>
      <c r="Y158" s="207"/>
    </row>
    <row r="159" spans="6:25" ht="13.5" hidden="1" customHeight="1" x14ac:dyDescent="0.2">
      <c r="F159" s="207" t="s">
        <v>14</v>
      </c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07"/>
      <c r="S159" s="207"/>
      <c r="T159" s="207"/>
      <c r="U159" s="207"/>
      <c r="V159" s="207"/>
      <c r="W159" s="207"/>
      <c r="X159" s="207"/>
      <c r="Y159" s="207"/>
    </row>
    <row r="160" spans="6:25" ht="13.5" hidden="1" customHeight="1" x14ac:dyDescent="0.2">
      <c r="F160" s="207" t="s">
        <v>15</v>
      </c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</row>
    <row r="161" spans="6:25" ht="13.5" hidden="1" customHeight="1" x14ac:dyDescent="0.2">
      <c r="F161" s="207" t="s">
        <v>16</v>
      </c>
      <c r="G161" s="210"/>
      <c r="H161" s="210"/>
      <c r="I161" s="210"/>
      <c r="J161" s="210"/>
      <c r="K161" s="210"/>
      <c r="L161" s="210"/>
      <c r="M161" s="210"/>
      <c r="N161" s="210"/>
      <c r="O161" s="210"/>
      <c r="P161" s="207"/>
      <c r="Q161" s="207"/>
      <c r="R161" s="207"/>
      <c r="S161" s="207"/>
      <c r="T161" s="207"/>
      <c r="U161" s="207"/>
      <c r="V161" s="207"/>
      <c r="W161" s="207"/>
      <c r="X161" s="207"/>
      <c r="Y161" s="207"/>
    </row>
    <row r="162" spans="6:25" ht="13.5" hidden="1" customHeight="1" x14ac:dyDescent="0.2">
      <c r="F162" s="207" t="s">
        <v>17</v>
      </c>
    </row>
    <row r="163" spans="6:25" ht="13.5" hidden="1" customHeight="1" x14ac:dyDescent="0.2">
      <c r="F163" s="207" t="s">
        <v>18</v>
      </c>
    </row>
    <row r="164" spans="6:25" ht="13.5" hidden="1" customHeight="1" x14ac:dyDescent="0.2">
      <c r="F164" s="207" t="s">
        <v>19</v>
      </c>
    </row>
    <row r="165" spans="6:25" ht="13.5" hidden="1" customHeight="1" x14ac:dyDescent="0.2">
      <c r="F165" s="207" t="s">
        <v>20</v>
      </c>
    </row>
    <row r="166" spans="6:25" ht="13.5" hidden="1" customHeight="1" x14ac:dyDescent="0.2">
      <c r="F166" s="207" t="s">
        <v>21</v>
      </c>
    </row>
    <row r="167" spans="6:25" ht="13.5" hidden="1" customHeight="1" x14ac:dyDescent="0.2">
      <c r="F167" s="207" t="s">
        <v>22</v>
      </c>
    </row>
    <row r="168" spans="6:25" ht="13.5" hidden="1" customHeight="1" x14ac:dyDescent="0.2">
      <c r="F168" s="207" t="s">
        <v>23</v>
      </c>
    </row>
    <row r="169" spans="6:25" ht="13.5" hidden="1" customHeight="1" x14ac:dyDescent="0.2">
      <c r="F169" s="207" t="s">
        <v>24</v>
      </c>
    </row>
    <row r="170" spans="6:25" ht="13.5" hidden="1" customHeight="1" x14ac:dyDescent="0.2">
      <c r="F170" s="207" t="s">
        <v>25</v>
      </c>
    </row>
    <row r="171" spans="6:25" ht="13.5" hidden="1" customHeight="1" x14ac:dyDescent="0.2">
      <c r="F171" s="207" t="s">
        <v>26</v>
      </c>
    </row>
    <row r="172" spans="6:25" ht="13.5" hidden="1" customHeight="1" x14ac:dyDescent="0.2">
      <c r="F172" s="207" t="s">
        <v>27</v>
      </c>
    </row>
    <row r="173" spans="6:25" ht="13.5" hidden="1" customHeight="1" x14ac:dyDescent="0.2">
      <c r="F173" s="207" t="s">
        <v>28</v>
      </c>
    </row>
    <row r="174" spans="6:25" ht="13.5" hidden="1" customHeight="1" x14ac:dyDescent="0.2">
      <c r="F174" s="207" t="s">
        <v>29</v>
      </c>
    </row>
    <row r="175" spans="6:25" ht="13.5" hidden="1" customHeight="1" x14ac:dyDescent="0.2">
      <c r="F175" s="207" t="s">
        <v>30</v>
      </c>
    </row>
    <row r="176" spans="6:25" ht="13.5" hidden="1" customHeight="1" x14ac:dyDescent="0.2">
      <c r="F176" s="207" t="s">
        <v>31</v>
      </c>
    </row>
    <row r="177" spans="6:6" ht="13.5" hidden="1" customHeight="1" x14ac:dyDescent="0.2">
      <c r="F177" s="207" t="s">
        <v>32</v>
      </c>
    </row>
    <row r="178" spans="6:6" ht="13.5" hidden="1" customHeight="1" x14ac:dyDescent="0.2">
      <c r="F178" s="207" t="s">
        <v>33</v>
      </c>
    </row>
    <row r="179" spans="6:6" ht="13.5" hidden="1" customHeight="1" x14ac:dyDescent="0.2">
      <c r="F179" s="207" t="s">
        <v>34</v>
      </c>
    </row>
    <row r="180" spans="6:6" ht="13.5" hidden="1" customHeight="1" x14ac:dyDescent="0.2">
      <c r="F180" s="207" t="s">
        <v>35</v>
      </c>
    </row>
    <row r="181" spans="6:6" ht="13.5" hidden="1" customHeight="1" x14ac:dyDescent="0.2">
      <c r="F181" s="207" t="s">
        <v>36</v>
      </c>
    </row>
    <row r="182" spans="6:6" ht="13.5" hidden="1" customHeight="1" x14ac:dyDescent="0.2">
      <c r="F182" s="207" t="s">
        <v>37</v>
      </c>
    </row>
    <row r="183" spans="6:6" ht="13.5" hidden="1" customHeight="1" x14ac:dyDescent="0.2">
      <c r="F183" s="207" t="s">
        <v>38</v>
      </c>
    </row>
    <row r="184" spans="6:6" ht="13.5" hidden="1" customHeight="1" x14ac:dyDescent="0.2">
      <c r="F184" s="207" t="s">
        <v>39</v>
      </c>
    </row>
    <row r="185" spans="6:6" ht="13.5" hidden="1" customHeight="1" x14ac:dyDescent="0.2">
      <c r="F185" s="207" t="s">
        <v>40</v>
      </c>
    </row>
    <row r="186" spans="6:6" ht="13.5" hidden="1" customHeight="1" x14ac:dyDescent="0.2">
      <c r="F186" s="207" t="s">
        <v>41</v>
      </c>
    </row>
    <row r="187" spans="6:6" ht="13.5" hidden="1" customHeight="1" x14ac:dyDescent="0.2">
      <c r="F187" s="207" t="s">
        <v>42</v>
      </c>
    </row>
    <row r="188" spans="6:6" ht="13.5" hidden="1" customHeight="1" x14ac:dyDescent="0.2">
      <c r="F188" s="207" t="s">
        <v>43</v>
      </c>
    </row>
    <row r="189" spans="6:6" ht="13.5" hidden="1" customHeight="1" x14ac:dyDescent="0.2">
      <c r="F189" s="207" t="s">
        <v>44</v>
      </c>
    </row>
    <row r="190" spans="6:6" ht="13.5" hidden="1" customHeight="1" x14ac:dyDescent="0.2">
      <c r="F190" s="207" t="s">
        <v>45</v>
      </c>
    </row>
    <row r="191" spans="6:6" ht="13.5" hidden="1" customHeight="1" x14ac:dyDescent="0.2">
      <c r="F191" s="207" t="s">
        <v>46</v>
      </c>
    </row>
    <row r="192" spans="6:6" ht="13.5" hidden="1" customHeight="1" x14ac:dyDescent="0.2">
      <c r="F192" s="207" t="s">
        <v>47</v>
      </c>
    </row>
    <row r="193" spans="6:6" ht="13.5" hidden="1" customHeight="1" x14ac:dyDescent="0.2">
      <c r="F193" s="207" t="s">
        <v>48</v>
      </c>
    </row>
    <row r="194" spans="6:6" ht="13.5" hidden="1" customHeight="1" x14ac:dyDescent="0.2">
      <c r="F194" s="207" t="s">
        <v>49</v>
      </c>
    </row>
    <row r="195" spans="6:6" ht="13.5" hidden="1" customHeight="1" x14ac:dyDescent="0.2">
      <c r="F195" s="207" t="s">
        <v>50</v>
      </c>
    </row>
    <row r="196" spans="6:6" ht="13.5" hidden="1" customHeight="1" x14ac:dyDescent="0.2">
      <c r="F196" s="207" t="s">
        <v>51</v>
      </c>
    </row>
    <row r="197" spans="6:6" ht="13.5" hidden="1" customHeight="1" x14ac:dyDescent="0.2">
      <c r="F197" s="207" t="s">
        <v>52</v>
      </c>
    </row>
    <row r="198" spans="6:6" ht="13.5" hidden="1" customHeight="1" x14ac:dyDescent="0.2">
      <c r="F198" s="207" t="s">
        <v>53</v>
      </c>
    </row>
    <row r="199" spans="6:6" ht="13.5" hidden="1" customHeight="1" x14ac:dyDescent="0.2">
      <c r="F199" s="207" t="s">
        <v>54</v>
      </c>
    </row>
    <row r="200" spans="6:6" ht="13.5" hidden="1" customHeight="1" x14ac:dyDescent="0.2">
      <c r="F200" s="207" t="s">
        <v>55</v>
      </c>
    </row>
    <row r="201" spans="6:6" ht="13.5" hidden="1" customHeight="1" x14ac:dyDescent="0.2">
      <c r="F201" s="207" t="s">
        <v>56</v>
      </c>
    </row>
    <row r="202" spans="6:6" ht="13.5" hidden="1" customHeight="1" x14ac:dyDescent="0.2">
      <c r="F202" s="207" t="s">
        <v>57</v>
      </c>
    </row>
    <row r="203" spans="6:6" ht="13.5" hidden="1" customHeight="1" x14ac:dyDescent="0.2">
      <c r="F203" s="207" t="s">
        <v>58</v>
      </c>
    </row>
    <row r="204" spans="6:6" ht="13.5" hidden="1" customHeight="1" x14ac:dyDescent="0.2">
      <c r="F204" s="207" t="s">
        <v>59</v>
      </c>
    </row>
    <row r="205" spans="6:6" ht="13.5" hidden="1" customHeight="1" x14ac:dyDescent="0.2">
      <c r="F205" s="207" t="s">
        <v>60</v>
      </c>
    </row>
    <row r="206" spans="6:6" ht="13.5" hidden="1" customHeight="1" x14ac:dyDescent="0.2">
      <c r="F206" s="207" t="s">
        <v>61</v>
      </c>
    </row>
    <row r="207" spans="6:6" ht="13.5" hidden="1" customHeight="1" x14ac:dyDescent="0.2">
      <c r="F207" s="207" t="s">
        <v>62</v>
      </c>
    </row>
    <row r="208" spans="6:6" ht="13.5" hidden="1" customHeight="1" x14ac:dyDescent="0.2">
      <c r="F208" s="207" t="s">
        <v>63</v>
      </c>
    </row>
    <row r="209" spans="6:6" ht="13.5" hidden="1" customHeight="1" x14ac:dyDescent="0.2">
      <c r="F209" s="207" t="s">
        <v>64</v>
      </c>
    </row>
    <row r="210" spans="6:6" ht="13.5" hidden="1" customHeight="1" x14ac:dyDescent="0.2">
      <c r="F210" s="207" t="s">
        <v>65</v>
      </c>
    </row>
    <row r="211" spans="6:6" ht="13.5" hidden="1" customHeight="1" x14ac:dyDescent="0.2">
      <c r="F211" s="207" t="s">
        <v>66</v>
      </c>
    </row>
    <row r="212" spans="6:6" ht="13.5" hidden="1" customHeight="1" x14ac:dyDescent="0.2">
      <c r="F212" s="207" t="s">
        <v>67</v>
      </c>
    </row>
    <row r="213" spans="6:6" ht="13.5" hidden="1" customHeight="1" x14ac:dyDescent="0.2">
      <c r="F213" s="207" t="s">
        <v>68</v>
      </c>
    </row>
    <row r="214" spans="6:6" ht="13.5" hidden="1" customHeight="1" x14ac:dyDescent="0.2">
      <c r="F214" s="207" t="s">
        <v>69</v>
      </c>
    </row>
    <row r="215" spans="6:6" ht="13.5" hidden="1" customHeight="1" x14ac:dyDescent="0.2">
      <c r="F215" s="207" t="s">
        <v>70</v>
      </c>
    </row>
    <row r="216" spans="6:6" ht="13.5" hidden="1" customHeight="1" x14ac:dyDescent="0.2">
      <c r="F216" s="207" t="s">
        <v>71</v>
      </c>
    </row>
    <row r="217" spans="6:6" ht="13.5" hidden="1" customHeight="1" x14ac:dyDescent="0.2">
      <c r="F217" s="207" t="s">
        <v>72</v>
      </c>
    </row>
    <row r="218" spans="6:6" ht="13.5" hidden="1" customHeight="1" x14ac:dyDescent="0.2">
      <c r="F218" s="207" t="s">
        <v>73</v>
      </c>
    </row>
    <row r="219" spans="6:6" ht="13.5" hidden="1" customHeight="1" x14ac:dyDescent="0.2">
      <c r="F219" s="207" t="s">
        <v>74</v>
      </c>
    </row>
    <row r="220" spans="6:6" ht="13.5" hidden="1" customHeight="1" x14ac:dyDescent="0.2">
      <c r="F220" s="207" t="s">
        <v>75</v>
      </c>
    </row>
    <row r="221" spans="6:6" ht="13.5" hidden="1" customHeight="1" x14ac:dyDescent="0.2">
      <c r="F221" s="207" t="s">
        <v>76</v>
      </c>
    </row>
    <row r="222" spans="6:6" ht="13.5" hidden="1" customHeight="1" x14ac:dyDescent="0.2">
      <c r="F222" s="207" t="s">
        <v>77</v>
      </c>
    </row>
    <row r="223" spans="6:6" ht="13.5" hidden="1" customHeight="1" x14ac:dyDescent="0.2">
      <c r="F223" s="207" t="s">
        <v>78</v>
      </c>
    </row>
    <row r="224" spans="6:6" ht="13.5" hidden="1" customHeight="1" x14ac:dyDescent="0.2">
      <c r="F224" s="207" t="s">
        <v>79</v>
      </c>
    </row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</sheetData>
  <mergeCells count="11">
    <mergeCell ref="C8:F8"/>
    <mergeCell ref="B103:Z103"/>
    <mergeCell ref="B104:Z104"/>
    <mergeCell ref="B82:Z82"/>
    <mergeCell ref="B81:Z81"/>
    <mergeCell ref="C9:F9"/>
    <mergeCell ref="C10:F10"/>
    <mergeCell ref="B26:Z26"/>
    <mergeCell ref="B46:Z46"/>
    <mergeCell ref="B47:Z47"/>
    <mergeCell ref="B27:Z27"/>
  </mergeCells>
  <dataValidations count="2">
    <dataValidation type="list" allowBlank="1" showInputMessage="1" showErrorMessage="1" sqref="C9:F9">
      <formula1>$F$145:$F$224</formula1>
    </dataValidation>
    <dataValidation type="list" allowBlank="1" showInputMessage="1" showErrorMessage="1" sqref="C10:F10 H145:O145">
      <formula1>$M$145:$M$153</formula1>
    </dataValidation>
  </dataValidations>
  <pageMargins left="0.25" right="0.25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theme="3" tint="0.59999389629810485"/>
    <pageSetUpPr fitToPage="1"/>
  </sheetPr>
  <dimension ref="A1:K147"/>
  <sheetViews>
    <sheetView zoomScale="80" zoomScaleNormal="80" zoomScalePageLayoutView="85" workbookViewId="0">
      <pane ySplit="7" topLeftCell="A8" activePane="bottomLeft" state="frozen"/>
      <selection activeCell="C9" sqref="C9:F9"/>
      <selection pane="bottomLeft" activeCell="A8" sqref="A8"/>
    </sheetView>
  </sheetViews>
  <sheetFormatPr defaultColWidth="10.85546875" defaultRowHeight="12.6" x14ac:dyDescent="0.2"/>
  <cols>
    <col min="1" max="1" width="2.85546875" style="6" customWidth="1"/>
    <col min="2" max="2" width="3.85546875" style="6" customWidth="1"/>
    <col min="3" max="3" width="2.85546875" style="6" customWidth="1"/>
    <col min="4" max="4" width="5.85546875" style="6" customWidth="1"/>
    <col min="5" max="5" width="47.140625" style="95" customWidth="1"/>
    <col min="6" max="6" width="23.42578125" style="71" customWidth="1"/>
    <col min="7" max="7" width="68.85546875" style="104" customWidth="1"/>
    <col min="8" max="8" width="27.140625" style="71" customWidth="1"/>
    <col min="9" max="9" width="88.140625" style="255" customWidth="1"/>
    <col min="10" max="10" width="28.140625" style="256" customWidth="1"/>
    <col min="11" max="11" width="4.140625" style="6" customWidth="1"/>
    <col min="12" max="12" width="2.140625" style="6" customWidth="1"/>
    <col min="13" max="16384" width="10.85546875" style="6"/>
  </cols>
  <sheetData>
    <row r="1" spans="1:11" ht="7.35" customHeight="1" x14ac:dyDescent="0.2"/>
    <row r="2" spans="1:11" ht="17.399999999999999" x14ac:dyDescent="0.2">
      <c r="A2" s="5">
        <v>80</v>
      </c>
      <c r="B2" s="2" t="s">
        <v>149</v>
      </c>
      <c r="H2" s="306" t="s">
        <v>295</v>
      </c>
    </row>
    <row r="3" spans="1:11" ht="16.350000000000001" customHeight="1" x14ac:dyDescent="0.2">
      <c r="B3" s="49" t="str">
        <f>Revenue!B3</f>
        <v>[Select Council] - [Select Year]</v>
      </c>
      <c r="J3" s="257"/>
    </row>
    <row r="4" spans="1:11" ht="13.2" thickBot="1" x14ac:dyDescent="0.25">
      <c r="B4" s="319"/>
      <c r="C4" s="319"/>
      <c r="D4" s="319"/>
      <c r="E4" s="319"/>
    </row>
    <row r="5" spans="1:11" ht="6.75" customHeight="1" x14ac:dyDescent="0.2">
      <c r="C5" s="9"/>
      <c r="D5" s="10"/>
      <c r="E5" s="96"/>
      <c r="F5" s="72"/>
      <c r="G5" s="105"/>
      <c r="H5" s="72"/>
      <c r="I5" s="258"/>
      <c r="J5" s="259"/>
      <c r="K5" s="53"/>
    </row>
    <row r="6" spans="1:11" ht="25.2" x14ac:dyDescent="0.2">
      <c r="C6" s="14"/>
      <c r="D6" s="15"/>
      <c r="E6" s="84" t="s">
        <v>119</v>
      </c>
      <c r="F6" s="82" t="s">
        <v>164</v>
      </c>
      <c r="G6" s="103" t="s">
        <v>132</v>
      </c>
      <c r="H6" s="82" t="s">
        <v>117</v>
      </c>
      <c r="I6" s="103" t="s">
        <v>294</v>
      </c>
      <c r="J6" s="103" t="s">
        <v>133</v>
      </c>
      <c r="K6" s="34"/>
    </row>
    <row r="7" spans="1:11" ht="7.5" customHeight="1" x14ac:dyDescent="0.2">
      <c r="C7" s="14"/>
      <c r="D7" s="15"/>
      <c r="F7" s="74"/>
      <c r="K7" s="34"/>
    </row>
    <row r="8" spans="1:11" ht="19.5" customHeight="1" x14ac:dyDescent="0.2">
      <c r="C8" s="14"/>
      <c r="D8" s="20">
        <v>1</v>
      </c>
      <c r="E8" s="264"/>
      <c r="F8" s="265"/>
      <c r="G8" s="266"/>
      <c r="H8" s="267"/>
      <c r="I8" s="268"/>
      <c r="J8" s="269"/>
      <c r="K8" s="34"/>
    </row>
    <row r="9" spans="1:11" s="99" customFormat="1" ht="19.5" customHeight="1" x14ac:dyDescent="0.2">
      <c r="C9" s="100"/>
      <c r="D9" s="101">
        <f>D8+1</f>
        <v>2</v>
      </c>
      <c r="E9" s="270"/>
      <c r="F9" s="271"/>
      <c r="G9" s="272"/>
      <c r="H9" s="273"/>
      <c r="I9" s="274"/>
      <c r="J9" s="275"/>
      <c r="K9" s="102"/>
    </row>
    <row r="10" spans="1:11" ht="19.5" customHeight="1" x14ac:dyDescent="0.2">
      <c r="C10" s="14"/>
      <c r="D10" s="20">
        <f>D9+1</f>
        <v>3</v>
      </c>
      <c r="E10" s="270"/>
      <c r="F10" s="271"/>
      <c r="G10" s="272"/>
      <c r="H10" s="276"/>
      <c r="I10" s="274"/>
      <c r="J10" s="277"/>
      <c r="K10" s="34"/>
    </row>
    <row r="11" spans="1:11" ht="19.5" customHeight="1" x14ac:dyDescent="0.2">
      <c r="C11" s="14"/>
      <c r="D11" s="20">
        <f>D10+1</f>
        <v>4</v>
      </c>
      <c r="E11" s="270"/>
      <c r="F11" s="271"/>
      <c r="G11" s="278"/>
      <c r="H11" s="276"/>
      <c r="I11" s="274"/>
      <c r="J11" s="277"/>
      <c r="K11" s="34"/>
    </row>
    <row r="12" spans="1:11" ht="19.5" customHeight="1" x14ac:dyDescent="0.2">
      <c r="C12" s="14"/>
      <c r="D12" s="20">
        <f>D11+1</f>
        <v>5</v>
      </c>
      <c r="E12" s="270"/>
      <c r="F12" s="271"/>
      <c r="G12" s="278"/>
      <c r="H12" s="276"/>
      <c r="I12" s="274"/>
      <c r="J12" s="277"/>
      <c r="K12" s="34"/>
    </row>
    <row r="13" spans="1:11" ht="19.5" customHeight="1" x14ac:dyDescent="0.2">
      <c r="C13" s="14"/>
      <c r="D13" s="101">
        <f t="shared" ref="D13:D76" si="0">D12+1</f>
        <v>6</v>
      </c>
      <c r="E13" s="270"/>
      <c r="F13" s="271"/>
      <c r="G13" s="278"/>
      <c r="H13" s="276"/>
      <c r="I13" s="274"/>
      <c r="J13" s="277"/>
      <c r="K13" s="34"/>
    </row>
    <row r="14" spans="1:11" ht="19.5" customHeight="1" x14ac:dyDescent="0.2">
      <c r="C14" s="14"/>
      <c r="D14" s="20">
        <f t="shared" si="0"/>
        <v>7</v>
      </c>
      <c r="E14" s="270"/>
      <c r="F14" s="271"/>
      <c r="G14" s="278"/>
      <c r="H14" s="276"/>
      <c r="I14" s="274"/>
      <c r="J14" s="277"/>
      <c r="K14" s="34"/>
    </row>
    <row r="15" spans="1:11" ht="19.5" customHeight="1" x14ac:dyDescent="0.2">
      <c r="C15" s="14"/>
      <c r="D15" s="20">
        <f t="shared" si="0"/>
        <v>8</v>
      </c>
      <c r="E15" s="270"/>
      <c r="F15" s="271"/>
      <c r="G15" s="278"/>
      <c r="H15" s="276"/>
      <c r="I15" s="274"/>
      <c r="J15" s="277"/>
      <c r="K15" s="34"/>
    </row>
    <row r="16" spans="1:11" ht="19.5" customHeight="1" x14ac:dyDescent="0.2">
      <c r="C16" s="14"/>
      <c r="D16" s="20">
        <f t="shared" si="0"/>
        <v>9</v>
      </c>
      <c r="E16" s="270"/>
      <c r="F16" s="271"/>
      <c r="G16" s="278"/>
      <c r="H16" s="276"/>
      <c r="I16" s="274"/>
      <c r="J16" s="277"/>
      <c r="K16" s="34"/>
    </row>
    <row r="17" spans="3:11" ht="19.5" customHeight="1" x14ac:dyDescent="0.2">
      <c r="C17" s="14"/>
      <c r="D17" s="101">
        <f t="shared" si="0"/>
        <v>10</v>
      </c>
      <c r="E17" s="270"/>
      <c r="F17" s="271"/>
      <c r="G17" s="278"/>
      <c r="H17" s="276"/>
      <c r="I17" s="274"/>
      <c r="J17" s="277"/>
      <c r="K17" s="34"/>
    </row>
    <row r="18" spans="3:11" ht="19.5" customHeight="1" x14ac:dyDescent="0.2">
      <c r="C18" s="14"/>
      <c r="D18" s="20">
        <f t="shared" si="0"/>
        <v>11</v>
      </c>
      <c r="E18" s="270"/>
      <c r="F18" s="271"/>
      <c r="G18" s="278"/>
      <c r="H18" s="276"/>
      <c r="I18" s="274"/>
      <c r="J18" s="277"/>
      <c r="K18" s="34"/>
    </row>
    <row r="19" spans="3:11" ht="19.5" customHeight="1" x14ac:dyDescent="0.2">
      <c r="C19" s="14"/>
      <c r="D19" s="20">
        <f t="shared" si="0"/>
        <v>12</v>
      </c>
      <c r="E19" s="270"/>
      <c r="F19" s="271"/>
      <c r="G19" s="278"/>
      <c r="H19" s="276"/>
      <c r="I19" s="274"/>
      <c r="J19" s="277"/>
      <c r="K19" s="34"/>
    </row>
    <row r="20" spans="3:11" ht="19.5" customHeight="1" x14ac:dyDescent="0.2">
      <c r="C20" s="14"/>
      <c r="D20" s="101">
        <f t="shared" si="0"/>
        <v>13</v>
      </c>
      <c r="E20" s="270"/>
      <c r="F20" s="271"/>
      <c r="G20" s="278"/>
      <c r="H20" s="276"/>
      <c r="I20" s="274"/>
      <c r="J20" s="277"/>
      <c r="K20" s="34"/>
    </row>
    <row r="21" spans="3:11" ht="19.5" customHeight="1" x14ac:dyDescent="0.2">
      <c r="C21" s="14"/>
      <c r="D21" s="20">
        <f t="shared" si="0"/>
        <v>14</v>
      </c>
      <c r="E21" s="270"/>
      <c r="F21" s="271"/>
      <c r="G21" s="278"/>
      <c r="H21" s="276"/>
      <c r="I21" s="274"/>
      <c r="J21" s="277"/>
      <c r="K21" s="34"/>
    </row>
    <row r="22" spans="3:11" ht="19.5" customHeight="1" x14ac:dyDescent="0.2">
      <c r="C22" s="14"/>
      <c r="D22" s="20">
        <f t="shared" si="0"/>
        <v>15</v>
      </c>
      <c r="E22" s="270"/>
      <c r="F22" s="271"/>
      <c r="G22" s="278"/>
      <c r="H22" s="276"/>
      <c r="I22" s="274"/>
      <c r="J22" s="277"/>
      <c r="K22" s="34"/>
    </row>
    <row r="23" spans="3:11" ht="19.5" customHeight="1" x14ac:dyDescent="0.2">
      <c r="C23" s="14"/>
      <c r="D23" s="20">
        <f t="shared" si="0"/>
        <v>16</v>
      </c>
      <c r="E23" s="270"/>
      <c r="F23" s="271"/>
      <c r="G23" s="278"/>
      <c r="H23" s="276"/>
      <c r="I23" s="274"/>
      <c r="J23" s="277"/>
      <c r="K23" s="34"/>
    </row>
    <row r="24" spans="3:11" ht="19.5" customHeight="1" x14ac:dyDescent="0.2">
      <c r="C24" s="14"/>
      <c r="D24" s="101">
        <f t="shared" si="0"/>
        <v>17</v>
      </c>
      <c r="E24" s="270"/>
      <c r="F24" s="271"/>
      <c r="G24" s="278"/>
      <c r="H24" s="276"/>
      <c r="I24" s="274"/>
      <c r="J24" s="277"/>
      <c r="K24" s="34"/>
    </row>
    <row r="25" spans="3:11" ht="19.5" customHeight="1" x14ac:dyDescent="0.2">
      <c r="C25" s="14"/>
      <c r="D25" s="20">
        <f t="shared" si="0"/>
        <v>18</v>
      </c>
      <c r="E25" s="270"/>
      <c r="F25" s="271"/>
      <c r="G25" s="278"/>
      <c r="H25" s="276"/>
      <c r="I25" s="274"/>
      <c r="J25" s="277"/>
      <c r="K25" s="34"/>
    </row>
    <row r="26" spans="3:11" ht="19.5" customHeight="1" x14ac:dyDescent="0.2">
      <c r="C26" s="14"/>
      <c r="D26" s="20">
        <f t="shared" si="0"/>
        <v>19</v>
      </c>
      <c r="E26" s="270"/>
      <c r="F26" s="271"/>
      <c r="G26" s="278"/>
      <c r="H26" s="276"/>
      <c r="I26" s="274"/>
      <c r="J26" s="277"/>
      <c r="K26" s="34"/>
    </row>
    <row r="27" spans="3:11" ht="19.5" customHeight="1" x14ac:dyDescent="0.2">
      <c r="C27" s="14"/>
      <c r="D27" s="20">
        <f t="shared" si="0"/>
        <v>20</v>
      </c>
      <c r="E27" s="270"/>
      <c r="F27" s="271"/>
      <c r="G27" s="278"/>
      <c r="H27" s="276"/>
      <c r="I27" s="274"/>
      <c r="J27" s="277"/>
      <c r="K27" s="34"/>
    </row>
    <row r="28" spans="3:11" ht="19.5" customHeight="1" x14ac:dyDescent="0.2">
      <c r="C28" s="14"/>
      <c r="D28" s="101">
        <f t="shared" si="0"/>
        <v>21</v>
      </c>
      <c r="E28" s="270"/>
      <c r="F28" s="271"/>
      <c r="G28" s="278"/>
      <c r="H28" s="276"/>
      <c r="I28" s="274"/>
      <c r="J28" s="277"/>
      <c r="K28" s="34"/>
    </row>
    <row r="29" spans="3:11" ht="19.5" customHeight="1" x14ac:dyDescent="0.2">
      <c r="C29" s="14"/>
      <c r="D29" s="20">
        <f t="shared" si="0"/>
        <v>22</v>
      </c>
      <c r="E29" s="270"/>
      <c r="F29" s="271"/>
      <c r="G29" s="278"/>
      <c r="H29" s="276"/>
      <c r="I29" s="274"/>
      <c r="J29" s="277"/>
      <c r="K29" s="34"/>
    </row>
    <row r="30" spans="3:11" ht="19.5" customHeight="1" x14ac:dyDescent="0.2">
      <c r="C30" s="14"/>
      <c r="D30" s="20">
        <f t="shared" si="0"/>
        <v>23</v>
      </c>
      <c r="E30" s="270"/>
      <c r="F30" s="271"/>
      <c r="G30" s="278"/>
      <c r="H30" s="276"/>
      <c r="I30" s="274"/>
      <c r="J30" s="277"/>
      <c r="K30" s="34"/>
    </row>
    <row r="31" spans="3:11" ht="19.5" customHeight="1" x14ac:dyDescent="0.2">
      <c r="C31" s="14"/>
      <c r="D31" s="101">
        <f t="shared" si="0"/>
        <v>24</v>
      </c>
      <c r="E31" s="270"/>
      <c r="F31" s="271"/>
      <c r="G31" s="278"/>
      <c r="H31" s="276"/>
      <c r="I31" s="274"/>
      <c r="J31" s="277"/>
      <c r="K31" s="34"/>
    </row>
    <row r="32" spans="3:11" ht="19.5" customHeight="1" x14ac:dyDescent="0.2">
      <c r="C32" s="14"/>
      <c r="D32" s="20">
        <f t="shared" si="0"/>
        <v>25</v>
      </c>
      <c r="E32" s="270"/>
      <c r="F32" s="271"/>
      <c r="G32" s="278"/>
      <c r="H32" s="276"/>
      <c r="I32" s="274"/>
      <c r="J32" s="277"/>
      <c r="K32" s="34"/>
    </row>
    <row r="33" spans="3:11" ht="19.5" customHeight="1" x14ac:dyDescent="0.2">
      <c r="C33" s="14"/>
      <c r="D33" s="20">
        <f t="shared" si="0"/>
        <v>26</v>
      </c>
      <c r="E33" s="270"/>
      <c r="F33" s="271"/>
      <c r="G33" s="278"/>
      <c r="H33" s="276"/>
      <c r="I33" s="274"/>
      <c r="J33" s="277"/>
      <c r="K33" s="34"/>
    </row>
    <row r="34" spans="3:11" ht="19.5" customHeight="1" x14ac:dyDescent="0.2">
      <c r="C34" s="14"/>
      <c r="D34" s="20">
        <f t="shared" si="0"/>
        <v>27</v>
      </c>
      <c r="E34" s="270"/>
      <c r="F34" s="271"/>
      <c r="G34" s="278"/>
      <c r="H34" s="276"/>
      <c r="I34" s="274"/>
      <c r="J34" s="277"/>
      <c r="K34" s="34"/>
    </row>
    <row r="35" spans="3:11" ht="19.5" customHeight="1" x14ac:dyDescent="0.2">
      <c r="C35" s="14"/>
      <c r="D35" s="101">
        <f t="shared" si="0"/>
        <v>28</v>
      </c>
      <c r="E35" s="270"/>
      <c r="F35" s="271"/>
      <c r="G35" s="278"/>
      <c r="H35" s="276"/>
      <c r="I35" s="274"/>
      <c r="J35" s="277"/>
      <c r="K35" s="34"/>
    </row>
    <row r="36" spans="3:11" ht="19.5" customHeight="1" x14ac:dyDescent="0.2">
      <c r="C36" s="14"/>
      <c r="D36" s="20">
        <f t="shared" si="0"/>
        <v>29</v>
      </c>
      <c r="E36" s="270"/>
      <c r="F36" s="271"/>
      <c r="G36" s="278"/>
      <c r="H36" s="276"/>
      <c r="I36" s="274"/>
      <c r="J36" s="277"/>
      <c r="K36" s="34"/>
    </row>
    <row r="37" spans="3:11" ht="19.5" customHeight="1" x14ac:dyDescent="0.2">
      <c r="C37" s="14"/>
      <c r="D37" s="20">
        <f t="shared" si="0"/>
        <v>30</v>
      </c>
      <c r="E37" s="270"/>
      <c r="F37" s="271"/>
      <c r="G37" s="278"/>
      <c r="H37" s="276"/>
      <c r="I37" s="274"/>
      <c r="J37" s="277"/>
      <c r="K37" s="34"/>
    </row>
    <row r="38" spans="3:11" ht="19.5" customHeight="1" x14ac:dyDescent="0.2">
      <c r="C38" s="14"/>
      <c r="D38" s="20">
        <f t="shared" si="0"/>
        <v>31</v>
      </c>
      <c r="E38" s="270"/>
      <c r="F38" s="271"/>
      <c r="G38" s="278"/>
      <c r="H38" s="276"/>
      <c r="I38" s="274"/>
      <c r="J38" s="277"/>
      <c r="K38" s="34"/>
    </row>
    <row r="39" spans="3:11" ht="19.5" customHeight="1" x14ac:dyDescent="0.2">
      <c r="C39" s="14"/>
      <c r="D39" s="101">
        <f t="shared" si="0"/>
        <v>32</v>
      </c>
      <c r="E39" s="270"/>
      <c r="F39" s="271"/>
      <c r="G39" s="278"/>
      <c r="H39" s="276"/>
      <c r="I39" s="274"/>
      <c r="J39" s="277"/>
      <c r="K39" s="34"/>
    </row>
    <row r="40" spans="3:11" ht="19.5" customHeight="1" x14ac:dyDescent="0.2">
      <c r="C40" s="14"/>
      <c r="D40" s="20">
        <f t="shared" si="0"/>
        <v>33</v>
      </c>
      <c r="E40" s="270"/>
      <c r="F40" s="271"/>
      <c r="G40" s="278"/>
      <c r="H40" s="276"/>
      <c r="I40" s="274"/>
      <c r="J40" s="277"/>
      <c r="K40" s="34"/>
    </row>
    <row r="41" spans="3:11" ht="19.5" customHeight="1" x14ac:dyDescent="0.2">
      <c r="C41" s="14"/>
      <c r="D41" s="20">
        <f t="shared" si="0"/>
        <v>34</v>
      </c>
      <c r="E41" s="270"/>
      <c r="F41" s="271"/>
      <c r="G41" s="278"/>
      <c r="H41" s="276"/>
      <c r="I41" s="274"/>
      <c r="J41" s="277"/>
      <c r="K41" s="34"/>
    </row>
    <row r="42" spans="3:11" ht="19.5" customHeight="1" x14ac:dyDescent="0.2">
      <c r="C42" s="14"/>
      <c r="D42" s="101">
        <f t="shared" si="0"/>
        <v>35</v>
      </c>
      <c r="E42" s="270"/>
      <c r="F42" s="271"/>
      <c r="G42" s="278"/>
      <c r="H42" s="276"/>
      <c r="I42" s="274"/>
      <c r="J42" s="277"/>
      <c r="K42" s="34"/>
    </row>
    <row r="43" spans="3:11" ht="19.5" customHeight="1" x14ac:dyDescent="0.2">
      <c r="C43" s="14"/>
      <c r="D43" s="20">
        <f t="shared" si="0"/>
        <v>36</v>
      </c>
      <c r="E43" s="270"/>
      <c r="F43" s="271"/>
      <c r="G43" s="278"/>
      <c r="H43" s="276"/>
      <c r="I43" s="274"/>
      <c r="J43" s="277"/>
      <c r="K43" s="34"/>
    </row>
    <row r="44" spans="3:11" ht="19.5" customHeight="1" x14ac:dyDescent="0.2">
      <c r="C44" s="14"/>
      <c r="D44" s="20">
        <f t="shared" si="0"/>
        <v>37</v>
      </c>
      <c r="E44" s="270"/>
      <c r="F44" s="271"/>
      <c r="G44" s="278"/>
      <c r="H44" s="276"/>
      <c r="I44" s="274"/>
      <c r="J44" s="277"/>
      <c r="K44" s="34"/>
    </row>
    <row r="45" spans="3:11" ht="19.5" customHeight="1" x14ac:dyDescent="0.2">
      <c r="C45" s="14"/>
      <c r="D45" s="20">
        <f t="shared" si="0"/>
        <v>38</v>
      </c>
      <c r="E45" s="270"/>
      <c r="F45" s="271"/>
      <c r="G45" s="278"/>
      <c r="H45" s="276"/>
      <c r="I45" s="274"/>
      <c r="J45" s="277"/>
      <c r="K45" s="34"/>
    </row>
    <row r="46" spans="3:11" ht="19.5" customHeight="1" x14ac:dyDescent="0.2">
      <c r="C46" s="14"/>
      <c r="D46" s="101">
        <f t="shared" si="0"/>
        <v>39</v>
      </c>
      <c r="E46" s="270"/>
      <c r="F46" s="271"/>
      <c r="G46" s="278"/>
      <c r="H46" s="276"/>
      <c r="I46" s="274"/>
      <c r="J46" s="277"/>
      <c r="K46" s="34"/>
    </row>
    <row r="47" spans="3:11" ht="19.5" customHeight="1" x14ac:dyDescent="0.2">
      <c r="C47" s="14"/>
      <c r="D47" s="20">
        <f t="shared" si="0"/>
        <v>40</v>
      </c>
      <c r="E47" s="270"/>
      <c r="F47" s="271"/>
      <c r="G47" s="278"/>
      <c r="H47" s="276"/>
      <c r="I47" s="274"/>
      <c r="J47" s="277"/>
      <c r="K47" s="34"/>
    </row>
    <row r="48" spans="3:11" ht="19.5" customHeight="1" x14ac:dyDescent="0.2">
      <c r="C48" s="14"/>
      <c r="D48" s="20">
        <f t="shared" si="0"/>
        <v>41</v>
      </c>
      <c r="E48" s="270"/>
      <c r="F48" s="271"/>
      <c r="G48" s="278"/>
      <c r="H48" s="276"/>
      <c r="I48" s="274"/>
      <c r="J48" s="277"/>
      <c r="K48" s="34"/>
    </row>
    <row r="49" spans="3:11" ht="19.5" customHeight="1" x14ac:dyDescent="0.2">
      <c r="C49" s="14"/>
      <c r="D49" s="20">
        <f t="shared" si="0"/>
        <v>42</v>
      </c>
      <c r="E49" s="270"/>
      <c r="F49" s="271"/>
      <c r="G49" s="278"/>
      <c r="H49" s="276"/>
      <c r="I49" s="274"/>
      <c r="J49" s="277"/>
      <c r="K49" s="34"/>
    </row>
    <row r="50" spans="3:11" ht="19.5" customHeight="1" x14ac:dyDescent="0.2">
      <c r="C50" s="14"/>
      <c r="D50" s="101">
        <f t="shared" si="0"/>
        <v>43</v>
      </c>
      <c r="E50" s="270"/>
      <c r="F50" s="271"/>
      <c r="G50" s="278"/>
      <c r="H50" s="276"/>
      <c r="I50" s="274"/>
      <c r="J50" s="277"/>
      <c r="K50" s="34"/>
    </row>
    <row r="51" spans="3:11" ht="19.5" customHeight="1" x14ac:dyDescent="0.2">
      <c r="C51" s="14"/>
      <c r="D51" s="20">
        <f t="shared" si="0"/>
        <v>44</v>
      </c>
      <c r="E51" s="270"/>
      <c r="F51" s="271"/>
      <c r="G51" s="278"/>
      <c r="H51" s="276"/>
      <c r="I51" s="274"/>
      <c r="J51" s="277"/>
      <c r="K51" s="34"/>
    </row>
    <row r="52" spans="3:11" ht="19.5" customHeight="1" x14ac:dyDescent="0.2">
      <c r="C52" s="14"/>
      <c r="D52" s="20">
        <f t="shared" si="0"/>
        <v>45</v>
      </c>
      <c r="E52" s="270"/>
      <c r="F52" s="271"/>
      <c r="G52" s="278"/>
      <c r="H52" s="276"/>
      <c r="I52" s="274"/>
      <c r="J52" s="277"/>
      <c r="K52" s="34"/>
    </row>
    <row r="53" spans="3:11" ht="19.5" customHeight="1" x14ac:dyDescent="0.2">
      <c r="C53" s="14"/>
      <c r="D53" s="101">
        <f t="shared" si="0"/>
        <v>46</v>
      </c>
      <c r="E53" s="270"/>
      <c r="F53" s="271"/>
      <c r="G53" s="278"/>
      <c r="H53" s="276"/>
      <c r="I53" s="274"/>
      <c r="J53" s="277"/>
      <c r="K53" s="34"/>
    </row>
    <row r="54" spans="3:11" ht="19.5" customHeight="1" x14ac:dyDescent="0.2">
      <c r="C54" s="14"/>
      <c r="D54" s="20">
        <f t="shared" si="0"/>
        <v>47</v>
      </c>
      <c r="E54" s="270"/>
      <c r="F54" s="271"/>
      <c r="G54" s="278"/>
      <c r="H54" s="276"/>
      <c r="I54" s="274"/>
      <c r="J54" s="277"/>
      <c r="K54" s="34"/>
    </row>
    <row r="55" spans="3:11" ht="19.5" customHeight="1" x14ac:dyDescent="0.2">
      <c r="C55" s="14"/>
      <c r="D55" s="20">
        <f t="shared" si="0"/>
        <v>48</v>
      </c>
      <c r="E55" s="270"/>
      <c r="F55" s="271"/>
      <c r="G55" s="278"/>
      <c r="H55" s="276"/>
      <c r="I55" s="274"/>
      <c r="J55" s="277"/>
      <c r="K55" s="34"/>
    </row>
    <row r="56" spans="3:11" ht="19.5" customHeight="1" x14ac:dyDescent="0.2">
      <c r="C56" s="14"/>
      <c r="D56" s="20">
        <f t="shared" si="0"/>
        <v>49</v>
      </c>
      <c r="E56" s="270"/>
      <c r="F56" s="271"/>
      <c r="G56" s="278"/>
      <c r="H56" s="276"/>
      <c r="I56" s="274"/>
      <c r="J56" s="277"/>
      <c r="K56" s="34"/>
    </row>
    <row r="57" spans="3:11" ht="19.5" customHeight="1" x14ac:dyDescent="0.2">
      <c r="C57" s="14"/>
      <c r="D57" s="101">
        <f t="shared" si="0"/>
        <v>50</v>
      </c>
      <c r="E57" s="270"/>
      <c r="F57" s="271"/>
      <c r="G57" s="278"/>
      <c r="H57" s="276"/>
      <c r="I57" s="274"/>
      <c r="J57" s="277"/>
      <c r="K57" s="34"/>
    </row>
    <row r="58" spans="3:11" ht="19.5" customHeight="1" x14ac:dyDescent="0.2">
      <c r="C58" s="14"/>
      <c r="D58" s="20">
        <f t="shared" si="0"/>
        <v>51</v>
      </c>
      <c r="E58" s="270"/>
      <c r="F58" s="271"/>
      <c r="G58" s="278"/>
      <c r="H58" s="276"/>
      <c r="I58" s="274"/>
      <c r="J58" s="277"/>
      <c r="K58" s="34"/>
    </row>
    <row r="59" spans="3:11" ht="19.5" customHeight="1" x14ac:dyDescent="0.2">
      <c r="C59" s="14"/>
      <c r="D59" s="20">
        <f t="shared" si="0"/>
        <v>52</v>
      </c>
      <c r="E59" s="270"/>
      <c r="F59" s="271"/>
      <c r="G59" s="278"/>
      <c r="H59" s="276"/>
      <c r="I59" s="274"/>
      <c r="J59" s="277"/>
      <c r="K59" s="34"/>
    </row>
    <row r="60" spans="3:11" ht="19.5" customHeight="1" x14ac:dyDescent="0.2">
      <c r="C60" s="14"/>
      <c r="D60" s="20">
        <f t="shared" si="0"/>
        <v>53</v>
      </c>
      <c r="E60" s="270"/>
      <c r="F60" s="271"/>
      <c r="G60" s="278"/>
      <c r="H60" s="276"/>
      <c r="I60" s="274"/>
      <c r="J60" s="277"/>
      <c r="K60" s="34"/>
    </row>
    <row r="61" spans="3:11" ht="19.5" customHeight="1" x14ac:dyDescent="0.2">
      <c r="C61" s="14"/>
      <c r="D61" s="101">
        <f t="shared" si="0"/>
        <v>54</v>
      </c>
      <c r="E61" s="270"/>
      <c r="F61" s="271"/>
      <c r="G61" s="278"/>
      <c r="H61" s="276"/>
      <c r="I61" s="274"/>
      <c r="J61" s="277"/>
      <c r="K61" s="34"/>
    </row>
    <row r="62" spans="3:11" ht="19.5" customHeight="1" x14ac:dyDescent="0.2">
      <c r="C62" s="14"/>
      <c r="D62" s="20">
        <f t="shared" si="0"/>
        <v>55</v>
      </c>
      <c r="E62" s="270"/>
      <c r="F62" s="271"/>
      <c r="G62" s="278"/>
      <c r="H62" s="276"/>
      <c r="I62" s="274"/>
      <c r="J62" s="277"/>
      <c r="K62" s="34"/>
    </row>
    <row r="63" spans="3:11" ht="19.5" customHeight="1" x14ac:dyDescent="0.2">
      <c r="C63" s="14"/>
      <c r="D63" s="20">
        <f t="shared" si="0"/>
        <v>56</v>
      </c>
      <c r="E63" s="270"/>
      <c r="F63" s="271"/>
      <c r="G63" s="278"/>
      <c r="H63" s="276"/>
      <c r="I63" s="274"/>
      <c r="J63" s="277"/>
      <c r="K63" s="34"/>
    </row>
    <row r="64" spans="3:11" ht="19.5" customHeight="1" x14ac:dyDescent="0.2">
      <c r="C64" s="14"/>
      <c r="D64" s="101">
        <f t="shared" si="0"/>
        <v>57</v>
      </c>
      <c r="E64" s="270"/>
      <c r="F64" s="271"/>
      <c r="G64" s="278"/>
      <c r="H64" s="276"/>
      <c r="I64" s="274"/>
      <c r="J64" s="277"/>
      <c r="K64" s="34"/>
    </row>
    <row r="65" spans="3:11" ht="19.5" customHeight="1" x14ac:dyDescent="0.2">
      <c r="C65" s="14"/>
      <c r="D65" s="20">
        <f t="shared" si="0"/>
        <v>58</v>
      </c>
      <c r="E65" s="270"/>
      <c r="F65" s="271"/>
      <c r="G65" s="278"/>
      <c r="H65" s="276"/>
      <c r="I65" s="274"/>
      <c r="J65" s="277"/>
      <c r="K65" s="34"/>
    </row>
    <row r="66" spans="3:11" ht="19.5" customHeight="1" x14ac:dyDescent="0.2">
      <c r="C66" s="14"/>
      <c r="D66" s="20">
        <f t="shared" si="0"/>
        <v>59</v>
      </c>
      <c r="E66" s="270"/>
      <c r="F66" s="271"/>
      <c r="G66" s="278"/>
      <c r="H66" s="276"/>
      <c r="I66" s="274"/>
      <c r="J66" s="277"/>
      <c r="K66" s="34"/>
    </row>
    <row r="67" spans="3:11" ht="19.5" customHeight="1" x14ac:dyDescent="0.2">
      <c r="C67" s="14"/>
      <c r="D67" s="20">
        <f t="shared" si="0"/>
        <v>60</v>
      </c>
      <c r="E67" s="270"/>
      <c r="F67" s="271"/>
      <c r="G67" s="278"/>
      <c r="H67" s="276"/>
      <c r="I67" s="274"/>
      <c r="J67" s="277"/>
      <c r="K67" s="34"/>
    </row>
    <row r="68" spans="3:11" ht="19.5" customHeight="1" x14ac:dyDescent="0.2">
      <c r="C68" s="14"/>
      <c r="D68" s="101">
        <f t="shared" si="0"/>
        <v>61</v>
      </c>
      <c r="E68" s="270"/>
      <c r="F68" s="271"/>
      <c r="G68" s="278"/>
      <c r="H68" s="276"/>
      <c r="I68" s="274"/>
      <c r="J68" s="277"/>
      <c r="K68" s="34"/>
    </row>
    <row r="69" spans="3:11" ht="19.5" customHeight="1" x14ac:dyDescent="0.2">
      <c r="C69" s="14"/>
      <c r="D69" s="20">
        <f t="shared" si="0"/>
        <v>62</v>
      </c>
      <c r="E69" s="270"/>
      <c r="F69" s="271"/>
      <c r="G69" s="278"/>
      <c r="H69" s="276"/>
      <c r="I69" s="274"/>
      <c r="J69" s="277"/>
      <c r="K69" s="34"/>
    </row>
    <row r="70" spans="3:11" ht="19.5" customHeight="1" x14ac:dyDescent="0.2">
      <c r="C70" s="14"/>
      <c r="D70" s="20">
        <f t="shared" si="0"/>
        <v>63</v>
      </c>
      <c r="E70" s="270"/>
      <c r="F70" s="271"/>
      <c r="G70" s="278"/>
      <c r="H70" s="276"/>
      <c r="I70" s="274"/>
      <c r="J70" s="277"/>
      <c r="K70" s="34"/>
    </row>
    <row r="71" spans="3:11" ht="19.5" customHeight="1" x14ac:dyDescent="0.2">
      <c r="C71" s="14"/>
      <c r="D71" s="20">
        <f t="shared" si="0"/>
        <v>64</v>
      </c>
      <c r="E71" s="270"/>
      <c r="F71" s="271"/>
      <c r="G71" s="278"/>
      <c r="H71" s="276"/>
      <c r="I71" s="274"/>
      <c r="J71" s="277"/>
      <c r="K71" s="34"/>
    </row>
    <row r="72" spans="3:11" ht="19.5" customHeight="1" x14ac:dyDescent="0.2">
      <c r="C72" s="14"/>
      <c r="D72" s="101">
        <f t="shared" si="0"/>
        <v>65</v>
      </c>
      <c r="E72" s="270"/>
      <c r="F72" s="271"/>
      <c r="G72" s="278"/>
      <c r="H72" s="276"/>
      <c r="I72" s="274"/>
      <c r="J72" s="277"/>
      <c r="K72" s="34"/>
    </row>
    <row r="73" spans="3:11" ht="19.5" customHeight="1" x14ac:dyDescent="0.2">
      <c r="C73" s="14"/>
      <c r="D73" s="20">
        <f t="shared" si="0"/>
        <v>66</v>
      </c>
      <c r="E73" s="270"/>
      <c r="F73" s="271"/>
      <c r="G73" s="278"/>
      <c r="H73" s="276"/>
      <c r="I73" s="274"/>
      <c r="J73" s="277"/>
      <c r="K73" s="34"/>
    </row>
    <row r="74" spans="3:11" ht="19.5" customHeight="1" x14ac:dyDescent="0.2">
      <c r="C74" s="14"/>
      <c r="D74" s="20">
        <f t="shared" si="0"/>
        <v>67</v>
      </c>
      <c r="E74" s="270"/>
      <c r="F74" s="271"/>
      <c r="G74" s="278"/>
      <c r="H74" s="276"/>
      <c r="I74" s="274"/>
      <c r="J74" s="277"/>
      <c r="K74" s="34"/>
    </row>
    <row r="75" spans="3:11" ht="19.5" customHeight="1" x14ac:dyDescent="0.2">
      <c r="C75" s="14"/>
      <c r="D75" s="101">
        <f t="shared" si="0"/>
        <v>68</v>
      </c>
      <c r="E75" s="270"/>
      <c r="F75" s="271"/>
      <c r="G75" s="278"/>
      <c r="H75" s="276"/>
      <c r="I75" s="274"/>
      <c r="J75" s="277"/>
      <c r="K75" s="34"/>
    </row>
    <row r="76" spans="3:11" ht="19.5" customHeight="1" x14ac:dyDescent="0.2">
      <c r="C76" s="14"/>
      <c r="D76" s="20">
        <f t="shared" si="0"/>
        <v>69</v>
      </c>
      <c r="E76" s="270"/>
      <c r="F76" s="271"/>
      <c r="G76" s="278"/>
      <c r="H76" s="276"/>
      <c r="I76" s="274"/>
      <c r="J76" s="277"/>
      <c r="K76" s="34"/>
    </row>
    <row r="77" spans="3:11" ht="19.5" customHeight="1" x14ac:dyDescent="0.2">
      <c r="C77" s="14"/>
      <c r="D77" s="20">
        <f t="shared" ref="D77:D107" si="1">D76+1</f>
        <v>70</v>
      </c>
      <c r="E77" s="270"/>
      <c r="F77" s="271"/>
      <c r="G77" s="278"/>
      <c r="H77" s="276"/>
      <c r="I77" s="274"/>
      <c r="J77" s="277"/>
      <c r="K77" s="34"/>
    </row>
    <row r="78" spans="3:11" ht="19.5" customHeight="1" x14ac:dyDescent="0.2">
      <c r="C78" s="14"/>
      <c r="D78" s="20">
        <f t="shared" si="1"/>
        <v>71</v>
      </c>
      <c r="E78" s="270"/>
      <c r="F78" s="271"/>
      <c r="G78" s="278"/>
      <c r="H78" s="276"/>
      <c r="I78" s="274"/>
      <c r="J78" s="277"/>
      <c r="K78" s="34"/>
    </row>
    <row r="79" spans="3:11" ht="19.5" customHeight="1" x14ac:dyDescent="0.2">
      <c r="C79" s="14"/>
      <c r="D79" s="101">
        <f t="shared" si="1"/>
        <v>72</v>
      </c>
      <c r="E79" s="270"/>
      <c r="F79" s="271"/>
      <c r="G79" s="278"/>
      <c r="H79" s="276"/>
      <c r="I79" s="274"/>
      <c r="J79" s="277"/>
      <c r="K79" s="34"/>
    </row>
    <row r="80" spans="3:11" ht="19.5" customHeight="1" x14ac:dyDescent="0.2">
      <c r="C80" s="14"/>
      <c r="D80" s="20">
        <f t="shared" si="1"/>
        <v>73</v>
      </c>
      <c r="E80" s="270"/>
      <c r="F80" s="271"/>
      <c r="G80" s="278"/>
      <c r="H80" s="276"/>
      <c r="I80" s="274"/>
      <c r="J80" s="277"/>
      <c r="K80" s="34"/>
    </row>
    <row r="81" spans="3:11" ht="19.5" customHeight="1" x14ac:dyDescent="0.2">
      <c r="C81" s="14"/>
      <c r="D81" s="20">
        <f t="shared" si="1"/>
        <v>74</v>
      </c>
      <c r="E81" s="270"/>
      <c r="F81" s="271"/>
      <c r="G81" s="278"/>
      <c r="H81" s="276"/>
      <c r="I81" s="274"/>
      <c r="J81" s="277"/>
      <c r="K81" s="34"/>
    </row>
    <row r="82" spans="3:11" ht="19.5" customHeight="1" x14ac:dyDescent="0.2">
      <c r="C82" s="14"/>
      <c r="D82" s="20">
        <f t="shared" si="1"/>
        <v>75</v>
      </c>
      <c r="E82" s="270"/>
      <c r="F82" s="271"/>
      <c r="G82" s="278"/>
      <c r="H82" s="276"/>
      <c r="I82" s="274"/>
      <c r="J82" s="277"/>
      <c r="K82" s="34"/>
    </row>
    <row r="83" spans="3:11" ht="19.5" customHeight="1" x14ac:dyDescent="0.2">
      <c r="C83" s="14"/>
      <c r="D83" s="101">
        <f t="shared" si="1"/>
        <v>76</v>
      </c>
      <c r="E83" s="270"/>
      <c r="F83" s="271"/>
      <c r="G83" s="278"/>
      <c r="H83" s="276"/>
      <c r="I83" s="274"/>
      <c r="J83" s="277"/>
      <c r="K83" s="34"/>
    </row>
    <row r="84" spans="3:11" ht="19.5" customHeight="1" x14ac:dyDescent="0.2">
      <c r="C84" s="14"/>
      <c r="D84" s="20">
        <f t="shared" si="1"/>
        <v>77</v>
      </c>
      <c r="E84" s="270"/>
      <c r="F84" s="271"/>
      <c r="G84" s="278"/>
      <c r="H84" s="276"/>
      <c r="I84" s="274"/>
      <c r="J84" s="277"/>
      <c r="K84" s="34"/>
    </row>
    <row r="85" spans="3:11" ht="19.5" customHeight="1" x14ac:dyDescent="0.2">
      <c r="C85" s="14"/>
      <c r="D85" s="20">
        <f t="shared" si="1"/>
        <v>78</v>
      </c>
      <c r="E85" s="270"/>
      <c r="F85" s="271"/>
      <c r="G85" s="278"/>
      <c r="H85" s="276"/>
      <c r="I85" s="274"/>
      <c r="J85" s="277"/>
      <c r="K85" s="34"/>
    </row>
    <row r="86" spans="3:11" ht="19.5" customHeight="1" x14ac:dyDescent="0.2">
      <c r="C86" s="14"/>
      <c r="D86" s="101">
        <f t="shared" si="1"/>
        <v>79</v>
      </c>
      <c r="E86" s="270"/>
      <c r="F86" s="271"/>
      <c r="G86" s="278"/>
      <c r="H86" s="276"/>
      <c r="I86" s="274"/>
      <c r="J86" s="277"/>
      <c r="K86" s="34"/>
    </row>
    <row r="87" spans="3:11" ht="19.5" customHeight="1" x14ac:dyDescent="0.2">
      <c r="C87" s="14"/>
      <c r="D87" s="20">
        <f t="shared" si="1"/>
        <v>80</v>
      </c>
      <c r="E87" s="270"/>
      <c r="F87" s="271"/>
      <c r="G87" s="278"/>
      <c r="H87" s="276"/>
      <c r="I87" s="274"/>
      <c r="J87" s="277"/>
      <c r="K87" s="34"/>
    </row>
    <row r="88" spans="3:11" ht="19.5" customHeight="1" x14ac:dyDescent="0.2">
      <c r="C88" s="14"/>
      <c r="D88" s="20">
        <f t="shared" si="1"/>
        <v>81</v>
      </c>
      <c r="E88" s="270"/>
      <c r="F88" s="271"/>
      <c r="G88" s="278"/>
      <c r="H88" s="276"/>
      <c r="I88" s="274"/>
      <c r="J88" s="277"/>
      <c r="K88" s="34"/>
    </row>
    <row r="89" spans="3:11" ht="19.5" customHeight="1" x14ac:dyDescent="0.2">
      <c r="C89" s="14"/>
      <c r="D89" s="20">
        <f t="shared" si="1"/>
        <v>82</v>
      </c>
      <c r="E89" s="270"/>
      <c r="F89" s="271"/>
      <c r="G89" s="278"/>
      <c r="H89" s="276"/>
      <c r="I89" s="274"/>
      <c r="J89" s="277"/>
      <c r="K89" s="34"/>
    </row>
    <row r="90" spans="3:11" ht="19.5" customHeight="1" x14ac:dyDescent="0.2">
      <c r="C90" s="14"/>
      <c r="D90" s="101">
        <f t="shared" si="1"/>
        <v>83</v>
      </c>
      <c r="E90" s="270"/>
      <c r="F90" s="271"/>
      <c r="G90" s="278"/>
      <c r="H90" s="276"/>
      <c r="I90" s="274"/>
      <c r="J90" s="277"/>
      <c r="K90" s="34"/>
    </row>
    <row r="91" spans="3:11" ht="19.5" customHeight="1" x14ac:dyDescent="0.2">
      <c r="C91" s="14"/>
      <c r="D91" s="20">
        <f t="shared" si="1"/>
        <v>84</v>
      </c>
      <c r="E91" s="270"/>
      <c r="F91" s="271"/>
      <c r="G91" s="278"/>
      <c r="H91" s="276"/>
      <c r="I91" s="274"/>
      <c r="J91" s="277"/>
      <c r="K91" s="34"/>
    </row>
    <row r="92" spans="3:11" ht="19.5" customHeight="1" x14ac:dyDescent="0.2">
      <c r="C92" s="14"/>
      <c r="D92" s="20">
        <f t="shared" si="1"/>
        <v>85</v>
      </c>
      <c r="E92" s="270"/>
      <c r="F92" s="271"/>
      <c r="G92" s="278"/>
      <c r="H92" s="276"/>
      <c r="I92" s="274"/>
      <c r="J92" s="277"/>
      <c r="K92" s="34"/>
    </row>
    <row r="93" spans="3:11" ht="19.5" customHeight="1" x14ac:dyDescent="0.2">
      <c r="C93" s="14"/>
      <c r="D93" s="20">
        <f t="shared" si="1"/>
        <v>86</v>
      </c>
      <c r="E93" s="270"/>
      <c r="F93" s="271"/>
      <c r="G93" s="278"/>
      <c r="H93" s="276"/>
      <c r="I93" s="274"/>
      <c r="J93" s="277"/>
      <c r="K93" s="34"/>
    </row>
    <row r="94" spans="3:11" ht="19.5" customHeight="1" x14ac:dyDescent="0.2">
      <c r="C94" s="14"/>
      <c r="D94" s="101">
        <f t="shared" si="1"/>
        <v>87</v>
      </c>
      <c r="E94" s="270"/>
      <c r="F94" s="271"/>
      <c r="G94" s="278"/>
      <c r="H94" s="276"/>
      <c r="I94" s="274"/>
      <c r="J94" s="277"/>
      <c r="K94" s="34"/>
    </row>
    <row r="95" spans="3:11" ht="19.5" customHeight="1" x14ac:dyDescent="0.2">
      <c r="C95" s="14"/>
      <c r="D95" s="20">
        <f t="shared" si="1"/>
        <v>88</v>
      </c>
      <c r="E95" s="270"/>
      <c r="F95" s="271"/>
      <c r="G95" s="278"/>
      <c r="H95" s="276"/>
      <c r="I95" s="274"/>
      <c r="J95" s="277"/>
      <c r="K95" s="34"/>
    </row>
    <row r="96" spans="3:11" ht="19.5" customHeight="1" x14ac:dyDescent="0.2">
      <c r="C96" s="14"/>
      <c r="D96" s="20">
        <f t="shared" si="1"/>
        <v>89</v>
      </c>
      <c r="E96" s="270"/>
      <c r="F96" s="271"/>
      <c r="G96" s="278"/>
      <c r="H96" s="276"/>
      <c r="I96" s="274"/>
      <c r="J96" s="277"/>
      <c r="K96" s="34"/>
    </row>
    <row r="97" spans="3:11" ht="19.5" customHeight="1" x14ac:dyDescent="0.2">
      <c r="C97" s="14"/>
      <c r="D97" s="101">
        <f t="shared" si="1"/>
        <v>90</v>
      </c>
      <c r="E97" s="270"/>
      <c r="F97" s="271"/>
      <c r="G97" s="278"/>
      <c r="H97" s="276"/>
      <c r="I97" s="274"/>
      <c r="J97" s="277"/>
      <c r="K97" s="34"/>
    </row>
    <row r="98" spans="3:11" ht="19.5" customHeight="1" x14ac:dyDescent="0.2">
      <c r="C98" s="14"/>
      <c r="D98" s="20">
        <f t="shared" si="1"/>
        <v>91</v>
      </c>
      <c r="E98" s="270"/>
      <c r="F98" s="271"/>
      <c r="G98" s="278"/>
      <c r="H98" s="276"/>
      <c r="I98" s="274"/>
      <c r="J98" s="277"/>
      <c r="K98" s="34"/>
    </row>
    <row r="99" spans="3:11" ht="19.5" customHeight="1" x14ac:dyDescent="0.2">
      <c r="C99" s="14"/>
      <c r="D99" s="20">
        <f t="shared" si="1"/>
        <v>92</v>
      </c>
      <c r="E99" s="270"/>
      <c r="F99" s="271"/>
      <c r="G99" s="278"/>
      <c r="H99" s="276"/>
      <c r="I99" s="274"/>
      <c r="J99" s="277"/>
      <c r="K99" s="34"/>
    </row>
    <row r="100" spans="3:11" ht="19.5" customHeight="1" x14ac:dyDescent="0.2">
      <c r="C100" s="14"/>
      <c r="D100" s="20">
        <f t="shared" si="1"/>
        <v>93</v>
      </c>
      <c r="E100" s="270"/>
      <c r="F100" s="271"/>
      <c r="G100" s="278"/>
      <c r="H100" s="276"/>
      <c r="I100" s="274"/>
      <c r="J100" s="277"/>
      <c r="K100" s="34"/>
    </row>
    <row r="101" spans="3:11" ht="19.5" customHeight="1" x14ac:dyDescent="0.2">
      <c r="C101" s="14"/>
      <c r="D101" s="101">
        <f t="shared" si="1"/>
        <v>94</v>
      </c>
      <c r="E101" s="270"/>
      <c r="F101" s="271"/>
      <c r="G101" s="278"/>
      <c r="H101" s="276"/>
      <c r="I101" s="274"/>
      <c r="J101" s="277"/>
      <c r="K101" s="34"/>
    </row>
    <row r="102" spans="3:11" ht="19.5" customHeight="1" x14ac:dyDescent="0.2">
      <c r="C102" s="14"/>
      <c r="D102" s="20">
        <f t="shared" si="1"/>
        <v>95</v>
      </c>
      <c r="E102" s="270"/>
      <c r="F102" s="271"/>
      <c r="G102" s="278"/>
      <c r="H102" s="276"/>
      <c r="I102" s="274"/>
      <c r="J102" s="277"/>
      <c r="K102" s="34"/>
    </row>
    <row r="103" spans="3:11" ht="19.5" customHeight="1" x14ac:dyDescent="0.2">
      <c r="C103" s="14"/>
      <c r="D103" s="20">
        <f t="shared" si="1"/>
        <v>96</v>
      </c>
      <c r="E103" s="270"/>
      <c r="F103" s="271"/>
      <c r="G103" s="278"/>
      <c r="H103" s="276"/>
      <c r="I103" s="274"/>
      <c r="J103" s="277"/>
      <c r="K103" s="34"/>
    </row>
    <row r="104" spans="3:11" ht="19.5" customHeight="1" x14ac:dyDescent="0.2">
      <c r="C104" s="14"/>
      <c r="D104" s="20">
        <f t="shared" si="1"/>
        <v>97</v>
      </c>
      <c r="E104" s="270"/>
      <c r="F104" s="271"/>
      <c r="G104" s="278"/>
      <c r="H104" s="276"/>
      <c r="I104" s="274"/>
      <c r="J104" s="277"/>
      <c r="K104" s="34"/>
    </row>
    <row r="105" spans="3:11" ht="19.5" customHeight="1" x14ac:dyDescent="0.2">
      <c r="C105" s="14"/>
      <c r="D105" s="101">
        <f t="shared" si="1"/>
        <v>98</v>
      </c>
      <c r="E105" s="270"/>
      <c r="F105" s="271"/>
      <c r="G105" s="278"/>
      <c r="H105" s="276"/>
      <c r="I105" s="274"/>
      <c r="J105" s="277"/>
      <c r="K105" s="34"/>
    </row>
    <row r="106" spans="3:11" ht="19.5" customHeight="1" x14ac:dyDescent="0.2">
      <c r="C106" s="14"/>
      <c r="D106" s="20">
        <f t="shared" si="1"/>
        <v>99</v>
      </c>
      <c r="E106" s="270"/>
      <c r="F106" s="271"/>
      <c r="G106" s="278"/>
      <c r="H106" s="276"/>
      <c r="I106" s="274"/>
      <c r="J106" s="277"/>
      <c r="K106" s="34"/>
    </row>
    <row r="107" spans="3:11" ht="19.5" customHeight="1" x14ac:dyDescent="0.2">
      <c r="C107" s="14"/>
      <c r="D107" s="20">
        <f t="shared" si="1"/>
        <v>100</v>
      </c>
      <c r="E107" s="279"/>
      <c r="F107" s="280"/>
      <c r="G107" s="281"/>
      <c r="H107" s="282"/>
      <c r="I107" s="283"/>
      <c r="J107" s="284"/>
      <c r="K107" s="34"/>
    </row>
    <row r="108" spans="3:11" ht="12.6" customHeight="1" thickBot="1" x14ac:dyDescent="0.25">
      <c r="C108" s="36"/>
      <c r="D108" s="37"/>
      <c r="E108" s="98"/>
      <c r="F108" s="75"/>
      <c r="G108" s="106"/>
      <c r="H108" s="107">
        <f>SUM(H8:H107)</f>
        <v>0</v>
      </c>
      <c r="I108" s="260"/>
      <c r="J108" s="261"/>
      <c r="K108" s="54"/>
    </row>
    <row r="109" spans="3:11" x14ac:dyDescent="0.2">
      <c r="H109" s="77"/>
      <c r="I109" s="262"/>
      <c r="J109" s="263"/>
    </row>
    <row r="128" spans="1:11" s="71" customFormat="1" ht="12.75" hidden="1" customHeight="1" x14ac:dyDescent="0.2">
      <c r="A128" s="6"/>
      <c r="B128" s="6"/>
      <c r="C128" s="6"/>
      <c r="D128" s="6"/>
      <c r="E128" s="95" t="s">
        <v>104</v>
      </c>
      <c r="G128" s="104"/>
      <c r="I128" s="255"/>
      <c r="J128" s="256"/>
      <c r="K128" s="6"/>
    </row>
    <row r="129" spans="1:11" s="71" customFormat="1" ht="12.75" hidden="1" customHeight="1" x14ac:dyDescent="0.2">
      <c r="A129" s="6"/>
      <c r="B129" s="6"/>
      <c r="C129" s="6"/>
      <c r="D129" s="6"/>
      <c r="E129" s="95" t="s">
        <v>102</v>
      </c>
      <c r="G129" s="104"/>
      <c r="I129" s="255"/>
      <c r="J129" s="256"/>
      <c r="K129" s="6"/>
    </row>
    <row r="130" spans="1:11" s="71" customFormat="1" ht="12.75" hidden="1" customHeight="1" x14ac:dyDescent="0.2">
      <c r="A130" s="6"/>
      <c r="B130" s="6"/>
      <c r="C130" s="6"/>
      <c r="D130" s="6"/>
      <c r="E130" s="95" t="s">
        <v>103</v>
      </c>
      <c r="G130" s="104"/>
      <c r="I130" s="255"/>
      <c r="J130" s="256"/>
      <c r="K130" s="6"/>
    </row>
    <row r="144" spans="1:11" x14ac:dyDescent="0.2">
      <c r="F144" s="7" t="s">
        <v>104</v>
      </c>
    </row>
    <row r="145" spans="6:10" s="6" customFormat="1" x14ac:dyDescent="0.2">
      <c r="F145" s="7" t="s">
        <v>165</v>
      </c>
      <c r="I145" s="256"/>
      <c r="J145" s="256"/>
    </row>
    <row r="146" spans="6:10" s="6" customFormat="1" x14ac:dyDescent="0.2">
      <c r="F146" s="7" t="s">
        <v>166</v>
      </c>
      <c r="I146" s="256"/>
      <c r="J146" s="256"/>
    </row>
    <row r="147" spans="6:10" s="6" customFormat="1" x14ac:dyDescent="0.2">
      <c r="F147" s="7" t="s">
        <v>131</v>
      </c>
      <c r="I147" s="256"/>
      <c r="J147" s="256"/>
    </row>
  </sheetData>
  <mergeCells count="1">
    <mergeCell ref="B4:E4"/>
  </mergeCells>
  <dataValidations count="1">
    <dataValidation type="list" allowBlank="1" showInputMessage="1" showErrorMessage="1" sqref="F8:F107">
      <formula1>$F$144:$F$147</formula1>
    </dataValidation>
  </dataValidations>
  <pageMargins left="0.25" right="0.25" top="0.75" bottom="0.75" header="0.3" footer="0.3"/>
  <pageSetup paperSize="8" scale="57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theme="3" tint="0.59999389629810485"/>
    <pageSetUpPr autoPageBreaks="0" fitToPage="1"/>
  </sheetPr>
  <dimension ref="A1:AE202"/>
  <sheetViews>
    <sheetView showGridLines="0" zoomScale="80" zoomScaleNormal="80" zoomScalePageLayoutView="85" workbookViewId="0">
      <pane xSplit="5" ySplit="8" topLeftCell="F9" activePane="bottomRight" state="frozen"/>
      <selection activeCell="C9" sqref="C9:F9"/>
      <selection pane="topRight" activeCell="C9" sqref="C9:F9"/>
      <selection pane="bottomLeft" activeCell="C9" sqref="C9:F9"/>
      <selection pane="bottomRight" activeCell="F9" sqref="F9"/>
    </sheetView>
  </sheetViews>
  <sheetFormatPr defaultColWidth="10.85546875" defaultRowHeight="12.6" outlineLevelRow="1" x14ac:dyDescent="0.2"/>
  <cols>
    <col min="1" max="1" width="2.85546875" style="3" customWidth="1"/>
    <col min="2" max="2" width="3.85546875" style="3" customWidth="1"/>
    <col min="3" max="3" width="2.85546875" style="3" customWidth="1"/>
    <col min="4" max="4" width="5.85546875" style="3" customWidth="1"/>
    <col min="5" max="5" width="71.28515625" style="3" bestFit="1" customWidth="1"/>
    <col min="6" max="6" width="25.85546875" style="4" customWidth="1"/>
    <col min="7" max="7" width="3.7109375" style="4" customWidth="1"/>
    <col min="8" max="12" width="21.140625" style="4" customWidth="1"/>
    <col min="13" max="13" width="22.28515625" style="3" customWidth="1"/>
    <col min="14" max="14" width="17.85546875" style="3" customWidth="1"/>
    <col min="15" max="15" width="22.140625" style="3" customWidth="1"/>
    <col min="16" max="16" width="21.140625" style="3" customWidth="1"/>
    <col min="17" max="17" width="18.85546875" style="3" customWidth="1"/>
    <col min="18" max="18" width="19.85546875" style="3" customWidth="1"/>
    <col min="19" max="19" width="18.85546875" style="3" customWidth="1"/>
    <col min="20" max="20" width="16.140625" style="3" customWidth="1"/>
    <col min="21" max="21" width="18.140625" style="3" customWidth="1"/>
    <col min="22" max="22" width="20" style="3" customWidth="1"/>
    <col min="23" max="23" width="20.140625" style="3" bestFit="1" customWidth="1"/>
    <col min="24" max="24" width="4.140625" style="3" customWidth="1"/>
    <col min="25" max="25" width="2.140625" style="3" customWidth="1"/>
    <col min="26" max="26" width="13.140625" style="3" bestFit="1" customWidth="1"/>
    <col min="27" max="27" width="4.140625" style="3" customWidth="1"/>
    <col min="28" max="28" width="7.28515625" style="3" bestFit="1" customWidth="1"/>
    <col min="29" max="29" width="10.85546875" style="3"/>
    <col min="32" max="16384" width="10.85546875" style="3"/>
  </cols>
  <sheetData>
    <row r="1" spans="1:30" ht="7.35" customHeight="1" x14ac:dyDescent="0.2"/>
    <row r="2" spans="1:30" s="48" customFormat="1" ht="17.399999999999999" x14ac:dyDescent="0.3">
      <c r="A2" s="45">
        <v>80</v>
      </c>
      <c r="B2" s="2" t="s">
        <v>150</v>
      </c>
      <c r="C2" s="46"/>
      <c r="D2" s="46"/>
      <c r="E2" s="46"/>
      <c r="F2" s="306" t="s">
        <v>295</v>
      </c>
      <c r="G2" s="47"/>
      <c r="H2" s="47"/>
      <c r="I2" s="47"/>
      <c r="J2" s="47"/>
      <c r="K2" s="47"/>
      <c r="L2" s="47"/>
      <c r="P2" s="46"/>
      <c r="Q2" s="46"/>
      <c r="R2" s="46"/>
      <c r="S2" s="46"/>
      <c r="T2" s="46"/>
      <c r="U2" s="46"/>
      <c r="V2" s="46"/>
    </row>
    <row r="3" spans="1:30" s="48" customFormat="1" ht="16.350000000000001" customHeight="1" x14ac:dyDescent="0.3">
      <c r="A3" s="46"/>
      <c r="B3" s="49" t="str">
        <f>CONCATENATE(Cover!C9," - ",Cover!C10)</f>
        <v>[Select Council] - [Select Year]</v>
      </c>
      <c r="C3" s="46"/>
      <c r="D3" s="46"/>
      <c r="E3" s="46"/>
      <c r="F3" s="307"/>
      <c r="G3" s="15" t="str">
        <f>CONCATENATE("Total income - as per Comprehensive Income Statement - Annual Report ",Cover!C10)</f>
        <v>Total income - as per Comprehensive Income Statement - Annual Report [Select Year]</v>
      </c>
      <c r="H3" s="47"/>
      <c r="I3" s="47"/>
      <c r="J3" s="47"/>
      <c r="K3" s="47"/>
      <c r="L3" s="47"/>
      <c r="P3" s="46"/>
      <c r="Q3" s="46"/>
      <c r="R3" s="46"/>
      <c r="S3" s="50"/>
      <c r="T3" s="46"/>
      <c r="U3" s="46"/>
      <c r="V3" s="46"/>
      <c r="Z3" s="24"/>
      <c r="AA3" s="24"/>
      <c r="AB3" s="24"/>
      <c r="AC3" s="24"/>
      <c r="AD3" s="24"/>
    </row>
    <row r="4" spans="1:30" ht="13.2" thickBot="1" x14ac:dyDescent="0.25">
      <c r="A4" s="6"/>
      <c r="B4" s="319"/>
      <c r="C4" s="319"/>
      <c r="D4" s="319"/>
      <c r="E4" s="319"/>
      <c r="F4" s="7"/>
      <c r="G4" s="7"/>
      <c r="H4" s="7"/>
      <c r="I4" s="7"/>
      <c r="J4" s="7"/>
      <c r="K4" s="7"/>
      <c r="L4" s="7"/>
      <c r="M4" s="6"/>
      <c r="N4" s="6"/>
      <c r="O4" s="6"/>
      <c r="P4" s="6"/>
      <c r="Q4" s="6"/>
      <c r="R4" s="6"/>
      <c r="S4" s="6"/>
      <c r="T4" s="6"/>
      <c r="U4" s="6"/>
      <c r="V4" s="6"/>
      <c r="Z4" s="24"/>
      <c r="AA4" s="24"/>
      <c r="AB4" s="24"/>
      <c r="AC4" s="24"/>
      <c r="AD4" s="24"/>
    </row>
    <row r="5" spans="1:30" x14ac:dyDescent="0.2">
      <c r="A5" s="6"/>
      <c r="B5" s="6"/>
      <c r="C5" s="9"/>
      <c r="D5" s="10"/>
      <c r="E5" s="10"/>
      <c r="F5" s="11"/>
      <c r="G5" s="11"/>
      <c r="H5" s="11"/>
      <c r="I5" s="11"/>
      <c r="J5" s="11"/>
      <c r="K5" s="11"/>
      <c r="L5" s="11"/>
      <c r="M5" s="10"/>
      <c r="N5" s="10"/>
      <c r="O5" s="10"/>
      <c r="P5" s="10"/>
      <c r="Q5" s="10"/>
      <c r="R5" s="10"/>
      <c r="S5" s="10"/>
      <c r="T5" s="10"/>
      <c r="U5" s="10"/>
      <c r="V5" s="10"/>
      <c r="W5" s="12"/>
      <c r="X5" s="13"/>
      <c r="Z5" s="24"/>
      <c r="AA5" s="24"/>
      <c r="AB5" s="24"/>
      <c r="AC5" s="24"/>
      <c r="AD5" s="24"/>
    </row>
    <row r="6" spans="1:30" ht="6" customHeight="1" x14ac:dyDescent="0.2">
      <c r="A6" s="6"/>
      <c r="B6" s="6"/>
      <c r="C6" s="14"/>
      <c r="D6" s="19"/>
      <c r="F6" s="16"/>
      <c r="G6" s="16"/>
      <c r="H6" s="16"/>
      <c r="I6" s="16"/>
      <c r="J6" s="16"/>
      <c r="K6" s="16"/>
      <c r="L6" s="16"/>
      <c r="M6" s="15"/>
      <c r="N6" s="15"/>
      <c r="O6" s="15"/>
      <c r="P6" s="15"/>
      <c r="Q6" s="15"/>
      <c r="R6" s="15"/>
      <c r="S6" s="15"/>
      <c r="T6" s="15"/>
      <c r="U6" s="15"/>
      <c r="V6" s="15"/>
      <c r="W6" s="17"/>
      <c r="X6" s="18"/>
    </row>
    <row r="7" spans="1:30" ht="23.1" customHeight="1" x14ac:dyDescent="0.2">
      <c r="A7" s="6"/>
      <c r="B7" s="6"/>
      <c r="C7" s="14"/>
      <c r="D7" s="20"/>
      <c r="E7" s="118"/>
      <c r="F7" s="321" t="s">
        <v>164</v>
      </c>
      <c r="G7" s="16"/>
      <c r="H7" s="244"/>
      <c r="I7" s="240"/>
      <c r="J7" s="240"/>
      <c r="K7" s="240"/>
      <c r="L7" s="240" t="s">
        <v>105</v>
      </c>
      <c r="M7" s="322" t="s">
        <v>88</v>
      </c>
      <c r="N7" s="321" t="s">
        <v>89</v>
      </c>
      <c r="O7" s="321" t="s">
        <v>90</v>
      </c>
      <c r="P7" s="321"/>
      <c r="Q7" s="321"/>
      <c r="R7" s="321"/>
      <c r="S7" s="321"/>
      <c r="T7" s="321" t="s">
        <v>91</v>
      </c>
      <c r="U7" s="321"/>
      <c r="V7" s="322" t="s">
        <v>92</v>
      </c>
      <c r="W7" s="320" t="s">
        <v>93</v>
      </c>
      <c r="X7" s="21"/>
      <c r="Y7" s="22"/>
      <c r="Z7" s="22"/>
      <c r="AA7" s="22"/>
    </row>
    <row r="8" spans="1:30" ht="30" customHeight="1" x14ac:dyDescent="0.2">
      <c r="A8" s="6"/>
      <c r="B8" s="6"/>
      <c r="C8" s="14"/>
      <c r="D8" s="20"/>
      <c r="E8" s="119" t="s">
        <v>119</v>
      </c>
      <c r="F8" s="321"/>
      <c r="G8" s="16"/>
      <c r="H8" s="241" t="s">
        <v>200</v>
      </c>
      <c r="I8" s="241" t="s">
        <v>255</v>
      </c>
      <c r="J8" s="241" t="s">
        <v>201</v>
      </c>
      <c r="K8" s="241" t="s">
        <v>107</v>
      </c>
      <c r="L8" s="241" t="s">
        <v>256</v>
      </c>
      <c r="M8" s="323"/>
      <c r="N8" s="321"/>
      <c r="O8" s="23" t="s">
        <v>114</v>
      </c>
      <c r="P8" s="23" t="s">
        <v>115</v>
      </c>
      <c r="Q8" s="23" t="s">
        <v>113</v>
      </c>
      <c r="R8" s="23" t="s">
        <v>116</v>
      </c>
      <c r="S8" s="23" t="s">
        <v>99</v>
      </c>
      <c r="T8" s="23" t="s">
        <v>100</v>
      </c>
      <c r="U8" s="23" t="s">
        <v>101</v>
      </c>
      <c r="V8" s="323"/>
      <c r="W8" s="320"/>
      <c r="X8" s="18"/>
      <c r="Y8" s="24"/>
      <c r="Z8" s="24"/>
      <c r="AA8" s="24"/>
    </row>
    <row r="9" spans="1:30" ht="7.35" customHeight="1" x14ac:dyDescent="0.2">
      <c r="A9" s="6"/>
      <c r="B9" s="6"/>
      <c r="C9" s="14"/>
      <c r="D9" s="20"/>
      <c r="E9" s="15"/>
      <c r="F9" s="16"/>
      <c r="G9" s="16"/>
      <c r="H9" s="16"/>
      <c r="I9" s="16"/>
      <c r="J9" s="16"/>
      <c r="K9" s="16"/>
      <c r="L9" s="16"/>
      <c r="M9" s="15"/>
      <c r="N9" s="15"/>
      <c r="O9" s="15"/>
      <c r="P9" s="15"/>
      <c r="Q9" s="15"/>
      <c r="R9" s="15"/>
      <c r="S9" s="15"/>
      <c r="T9" s="15"/>
      <c r="U9" s="15"/>
      <c r="V9" s="15"/>
      <c r="W9" s="17"/>
      <c r="X9" s="18"/>
    </row>
    <row r="10" spans="1:30" ht="12" customHeight="1" x14ac:dyDescent="0.2">
      <c r="A10" s="6"/>
      <c r="B10" s="6"/>
      <c r="C10" s="14"/>
      <c r="D10" s="20">
        <v>1</v>
      </c>
      <c r="E10" s="285" t="str">
        <f>IF(OR(Services!E8="",Services!E8="[Enter service]"),"",Services!E8)</f>
        <v/>
      </c>
      <c r="F10" s="286" t="str">
        <f>IF(OR(Services!F8="",Services!F8="[Select]"),"",Services!F8)</f>
        <v/>
      </c>
      <c r="G10" s="73"/>
      <c r="H10" s="287"/>
      <c r="I10" s="287"/>
      <c r="J10" s="287"/>
      <c r="K10" s="287"/>
      <c r="L10" s="287"/>
      <c r="M10" s="288"/>
      <c r="N10" s="288"/>
      <c r="O10" s="288"/>
      <c r="P10" s="288"/>
      <c r="Q10" s="288"/>
      <c r="R10" s="288"/>
      <c r="S10" s="288"/>
      <c r="T10" s="288"/>
      <c r="U10" s="288"/>
      <c r="V10" s="289"/>
      <c r="W10" s="90"/>
      <c r="X10" s="18"/>
    </row>
    <row r="11" spans="1:30" ht="12" customHeight="1" x14ac:dyDescent="0.2">
      <c r="A11" s="6"/>
      <c r="B11" s="6"/>
      <c r="C11" s="14"/>
      <c r="D11" s="20">
        <f>D10+1</f>
        <v>2</v>
      </c>
      <c r="E11" s="290" t="str">
        <f>IF(OR(Services!E9="",Services!E9="[Enter service]"),"",Services!E9)</f>
        <v/>
      </c>
      <c r="F11" s="291" t="str">
        <f>IF(OR(Services!F9="",Services!F9="[Select]"),"",Services!F9)</f>
        <v/>
      </c>
      <c r="G11" s="73"/>
      <c r="H11" s="292"/>
      <c r="I11" s="292"/>
      <c r="J11" s="292"/>
      <c r="K11" s="292"/>
      <c r="L11" s="292"/>
      <c r="M11" s="293"/>
      <c r="N11" s="293"/>
      <c r="O11" s="293"/>
      <c r="P11" s="293"/>
      <c r="Q11" s="293"/>
      <c r="R11" s="293"/>
      <c r="S11" s="293"/>
      <c r="T11" s="293"/>
      <c r="U11" s="293"/>
      <c r="V11" s="294"/>
      <c r="W11" s="91"/>
      <c r="X11" s="18"/>
    </row>
    <row r="12" spans="1:30" ht="12" customHeight="1" x14ac:dyDescent="0.2">
      <c r="A12" s="6"/>
      <c r="B12" s="6"/>
      <c r="C12" s="14"/>
      <c r="D12" s="20">
        <f t="shared" ref="D12:D109" si="0">D11+1</f>
        <v>3</v>
      </c>
      <c r="E12" s="290" t="str">
        <f>IF(OR(Services!E10="",Services!E10="[Enter service]"),"",Services!E10)</f>
        <v/>
      </c>
      <c r="F12" s="291" t="str">
        <f>IF(OR(Services!F10="",Services!F10="[Select]"),"",Services!F10)</f>
        <v/>
      </c>
      <c r="G12" s="73"/>
      <c r="H12" s="292"/>
      <c r="I12" s="292"/>
      <c r="J12" s="292"/>
      <c r="K12" s="292"/>
      <c r="L12" s="292"/>
      <c r="M12" s="293"/>
      <c r="N12" s="293"/>
      <c r="O12" s="293"/>
      <c r="P12" s="293"/>
      <c r="Q12" s="293"/>
      <c r="R12" s="293"/>
      <c r="S12" s="293"/>
      <c r="T12" s="293"/>
      <c r="U12" s="293"/>
      <c r="V12" s="294"/>
      <c r="W12" s="91"/>
      <c r="X12" s="18"/>
    </row>
    <row r="13" spans="1:30" ht="12" customHeight="1" x14ac:dyDescent="0.2">
      <c r="A13" s="6"/>
      <c r="B13" s="6"/>
      <c r="C13" s="14"/>
      <c r="D13" s="20">
        <f t="shared" si="0"/>
        <v>4</v>
      </c>
      <c r="E13" s="290" t="str">
        <f>IF(OR(Services!E11="",Services!E11="[Enter service]"),"",Services!E11)</f>
        <v/>
      </c>
      <c r="F13" s="291" t="str">
        <f>IF(OR(Services!F11="",Services!F11="[Select]"),"",Services!F11)</f>
        <v/>
      </c>
      <c r="G13" s="73"/>
      <c r="H13" s="292"/>
      <c r="I13" s="292"/>
      <c r="J13" s="292"/>
      <c r="K13" s="292"/>
      <c r="L13" s="292"/>
      <c r="M13" s="293"/>
      <c r="N13" s="293"/>
      <c r="O13" s="293"/>
      <c r="P13" s="293"/>
      <c r="Q13" s="293"/>
      <c r="R13" s="293"/>
      <c r="S13" s="293"/>
      <c r="T13" s="293"/>
      <c r="U13" s="293"/>
      <c r="V13" s="294"/>
      <c r="W13" s="91"/>
      <c r="X13" s="18"/>
    </row>
    <row r="14" spans="1:30" ht="12" customHeight="1" x14ac:dyDescent="0.2">
      <c r="A14" s="6"/>
      <c r="B14" s="6"/>
      <c r="C14" s="14"/>
      <c r="D14" s="20">
        <f t="shared" si="0"/>
        <v>5</v>
      </c>
      <c r="E14" s="290" t="str">
        <f>IF(OR(Services!E12="",Services!E12="[Enter service]"),"",Services!E12)</f>
        <v/>
      </c>
      <c r="F14" s="291" t="str">
        <f>IF(OR(Services!F12="",Services!F12="[Select]"),"",Services!F12)</f>
        <v/>
      </c>
      <c r="G14" s="73"/>
      <c r="H14" s="292"/>
      <c r="I14" s="292"/>
      <c r="J14" s="292"/>
      <c r="K14" s="292"/>
      <c r="L14" s="292"/>
      <c r="M14" s="293"/>
      <c r="N14" s="293"/>
      <c r="O14" s="293"/>
      <c r="P14" s="293"/>
      <c r="Q14" s="293"/>
      <c r="R14" s="293"/>
      <c r="S14" s="293"/>
      <c r="T14" s="293"/>
      <c r="U14" s="293"/>
      <c r="V14" s="294"/>
      <c r="W14" s="91"/>
      <c r="X14" s="18"/>
    </row>
    <row r="15" spans="1:30" ht="12" customHeight="1" x14ac:dyDescent="0.2">
      <c r="A15" s="6"/>
      <c r="B15" s="6"/>
      <c r="C15" s="14"/>
      <c r="D15" s="20">
        <f t="shared" si="0"/>
        <v>6</v>
      </c>
      <c r="E15" s="290" t="str">
        <f>IF(OR(Services!E13="",Services!E13="[Enter service]"),"",Services!E13)</f>
        <v/>
      </c>
      <c r="F15" s="291" t="str">
        <f>IF(OR(Services!F13="",Services!F13="[Select]"),"",Services!F13)</f>
        <v/>
      </c>
      <c r="G15" s="73"/>
      <c r="H15" s="292"/>
      <c r="I15" s="292"/>
      <c r="J15" s="292"/>
      <c r="K15" s="292"/>
      <c r="L15" s="292"/>
      <c r="M15" s="293"/>
      <c r="N15" s="293"/>
      <c r="O15" s="293"/>
      <c r="P15" s="293"/>
      <c r="Q15" s="293"/>
      <c r="R15" s="293"/>
      <c r="S15" s="293"/>
      <c r="T15" s="293"/>
      <c r="U15" s="293"/>
      <c r="V15" s="294"/>
      <c r="W15" s="91"/>
      <c r="X15" s="18"/>
    </row>
    <row r="16" spans="1:30" ht="12" customHeight="1" x14ac:dyDescent="0.2">
      <c r="A16" s="6"/>
      <c r="B16" s="6"/>
      <c r="C16" s="14"/>
      <c r="D16" s="20">
        <f t="shared" si="0"/>
        <v>7</v>
      </c>
      <c r="E16" s="290" t="str">
        <f>IF(OR(Services!E14="",Services!E14="[Enter service]"),"",Services!E14)</f>
        <v/>
      </c>
      <c r="F16" s="291" t="str">
        <f>IF(OR(Services!F14="",Services!F14="[Select]"),"",Services!F14)</f>
        <v/>
      </c>
      <c r="G16" s="73"/>
      <c r="H16" s="292"/>
      <c r="I16" s="292"/>
      <c r="J16" s="292"/>
      <c r="K16" s="292"/>
      <c r="L16" s="292"/>
      <c r="M16" s="293"/>
      <c r="N16" s="293"/>
      <c r="O16" s="293"/>
      <c r="P16" s="293"/>
      <c r="Q16" s="293"/>
      <c r="R16" s="293"/>
      <c r="S16" s="293"/>
      <c r="T16" s="293"/>
      <c r="U16" s="293"/>
      <c r="V16" s="294"/>
      <c r="W16" s="91"/>
      <c r="X16" s="18"/>
    </row>
    <row r="17" spans="1:24" ht="12" customHeight="1" x14ac:dyDescent="0.2">
      <c r="A17" s="6"/>
      <c r="B17" s="6"/>
      <c r="C17" s="14"/>
      <c r="D17" s="20">
        <f t="shared" si="0"/>
        <v>8</v>
      </c>
      <c r="E17" s="290" t="str">
        <f>IF(OR(Services!E15="",Services!E15="[Enter service]"),"",Services!E15)</f>
        <v/>
      </c>
      <c r="F17" s="291" t="str">
        <f>IF(OR(Services!F15="",Services!F15="[Select]"),"",Services!F15)</f>
        <v/>
      </c>
      <c r="G17" s="73"/>
      <c r="H17" s="292"/>
      <c r="I17" s="292"/>
      <c r="J17" s="292"/>
      <c r="K17" s="292"/>
      <c r="L17" s="292"/>
      <c r="M17" s="293"/>
      <c r="N17" s="293"/>
      <c r="O17" s="293"/>
      <c r="P17" s="293"/>
      <c r="Q17" s="293"/>
      <c r="R17" s="293"/>
      <c r="S17" s="293"/>
      <c r="T17" s="293"/>
      <c r="U17" s="293"/>
      <c r="V17" s="294"/>
      <c r="W17" s="91"/>
      <c r="X17" s="18"/>
    </row>
    <row r="18" spans="1:24" ht="12" customHeight="1" x14ac:dyDescent="0.2">
      <c r="A18" s="6"/>
      <c r="B18" s="6"/>
      <c r="C18" s="14"/>
      <c r="D18" s="20">
        <f t="shared" si="0"/>
        <v>9</v>
      </c>
      <c r="E18" s="290" t="str">
        <f>IF(OR(Services!E16="",Services!E16="[Enter service]"),"",Services!E16)</f>
        <v/>
      </c>
      <c r="F18" s="291" t="str">
        <f>IF(OR(Services!F16="",Services!F16="[Select]"),"",Services!F16)</f>
        <v/>
      </c>
      <c r="G18" s="73"/>
      <c r="H18" s="292"/>
      <c r="I18" s="292"/>
      <c r="J18" s="292"/>
      <c r="K18" s="292"/>
      <c r="L18" s="292"/>
      <c r="M18" s="293"/>
      <c r="N18" s="293"/>
      <c r="O18" s="293"/>
      <c r="P18" s="293"/>
      <c r="Q18" s="293"/>
      <c r="R18" s="293"/>
      <c r="S18" s="293"/>
      <c r="T18" s="293"/>
      <c r="U18" s="293"/>
      <c r="V18" s="294"/>
      <c r="W18" s="91"/>
      <c r="X18" s="18"/>
    </row>
    <row r="19" spans="1:24" ht="12" customHeight="1" x14ac:dyDescent="0.2">
      <c r="A19" s="6"/>
      <c r="B19" s="6"/>
      <c r="C19" s="14"/>
      <c r="D19" s="20">
        <f t="shared" si="0"/>
        <v>10</v>
      </c>
      <c r="E19" s="290" t="str">
        <f>IF(OR(Services!E17="",Services!E17="[Enter service]"),"",Services!E17)</f>
        <v/>
      </c>
      <c r="F19" s="291" t="str">
        <f>IF(OR(Services!F17="",Services!F17="[Select]"),"",Services!F17)</f>
        <v/>
      </c>
      <c r="G19" s="73"/>
      <c r="H19" s="292"/>
      <c r="I19" s="292"/>
      <c r="J19" s="292"/>
      <c r="K19" s="292"/>
      <c r="L19" s="292"/>
      <c r="M19" s="293"/>
      <c r="N19" s="293"/>
      <c r="O19" s="293"/>
      <c r="P19" s="293"/>
      <c r="Q19" s="293"/>
      <c r="R19" s="293"/>
      <c r="S19" s="293"/>
      <c r="T19" s="293"/>
      <c r="U19" s="293"/>
      <c r="V19" s="294"/>
      <c r="W19" s="91"/>
      <c r="X19" s="18"/>
    </row>
    <row r="20" spans="1:24" ht="12" customHeight="1" x14ac:dyDescent="0.2">
      <c r="A20" s="6"/>
      <c r="B20" s="6"/>
      <c r="C20" s="14"/>
      <c r="D20" s="20">
        <f t="shared" si="0"/>
        <v>11</v>
      </c>
      <c r="E20" s="290" t="str">
        <f>IF(OR(Services!E18="",Services!E18="[Enter service]"),"",Services!E18)</f>
        <v/>
      </c>
      <c r="F20" s="291" t="str">
        <f>IF(OR(Services!F18="",Services!F18="[Select]"),"",Services!F18)</f>
        <v/>
      </c>
      <c r="G20" s="73"/>
      <c r="H20" s="292"/>
      <c r="I20" s="292"/>
      <c r="J20" s="292"/>
      <c r="K20" s="292"/>
      <c r="L20" s="292"/>
      <c r="M20" s="293"/>
      <c r="N20" s="293"/>
      <c r="O20" s="293"/>
      <c r="P20" s="293"/>
      <c r="Q20" s="293"/>
      <c r="R20" s="293"/>
      <c r="S20" s="293"/>
      <c r="T20" s="293"/>
      <c r="U20" s="293"/>
      <c r="V20" s="294"/>
      <c r="W20" s="91"/>
      <c r="X20" s="18"/>
    </row>
    <row r="21" spans="1:24" ht="12" customHeight="1" x14ac:dyDescent="0.2">
      <c r="A21" s="6"/>
      <c r="B21" s="6"/>
      <c r="C21" s="14"/>
      <c r="D21" s="20">
        <f t="shared" si="0"/>
        <v>12</v>
      </c>
      <c r="E21" s="290" t="str">
        <f>IF(OR(Services!E19="",Services!E19="[Enter service]"),"",Services!E19)</f>
        <v/>
      </c>
      <c r="F21" s="291" t="str">
        <f>IF(OR(Services!F19="",Services!F19="[Select]"),"",Services!F19)</f>
        <v/>
      </c>
      <c r="G21" s="73"/>
      <c r="H21" s="292"/>
      <c r="I21" s="292"/>
      <c r="J21" s="292"/>
      <c r="K21" s="292"/>
      <c r="L21" s="292"/>
      <c r="M21" s="293"/>
      <c r="N21" s="293"/>
      <c r="O21" s="293"/>
      <c r="P21" s="293"/>
      <c r="Q21" s="293"/>
      <c r="R21" s="293"/>
      <c r="S21" s="293"/>
      <c r="T21" s="293"/>
      <c r="U21" s="293"/>
      <c r="V21" s="294"/>
      <c r="W21" s="91"/>
      <c r="X21" s="18"/>
    </row>
    <row r="22" spans="1:24" ht="12" customHeight="1" x14ac:dyDescent="0.2">
      <c r="A22" s="6"/>
      <c r="B22" s="6"/>
      <c r="C22" s="14"/>
      <c r="D22" s="20">
        <f t="shared" si="0"/>
        <v>13</v>
      </c>
      <c r="E22" s="290" t="str">
        <f>IF(OR(Services!E20="",Services!E20="[Enter service]"),"",Services!E20)</f>
        <v/>
      </c>
      <c r="F22" s="291" t="str">
        <f>IF(OR(Services!F20="",Services!F20="[Select]"),"",Services!F20)</f>
        <v/>
      </c>
      <c r="G22" s="73"/>
      <c r="H22" s="292"/>
      <c r="I22" s="292"/>
      <c r="J22" s="292"/>
      <c r="K22" s="292"/>
      <c r="L22" s="292"/>
      <c r="M22" s="293"/>
      <c r="N22" s="293"/>
      <c r="O22" s="293"/>
      <c r="P22" s="293"/>
      <c r="Q22" s="293"/>
      <c r="R22" s="293"/>
      <c r="S22" s="293"/>
      <c r="T22" s="293"/>
      <c r="U22" s="293"/>
      <c r="V22" s="294"/>
      <c r="W22" s="91"/>
      <c r="X22" s="18"/>
    </row>
    <row r="23" spans="1:24" ht="12" customHeight="1" x14ac:dyDescent="0.2">
      <c r="A23" s="6"/>
      <c r="B23" s="6"/>
      <c r="C23" s="14"/>
      <c r="D23" s="20">
        <f t="shared" si="0"/>
        <v>14</v>
      </c>
      <c r="E23" s="290" t="str">
        <f>IF(OR(Services!E21="",Services!E21="[Enter service]"),"",Services!E21)</f>
        <v/>
      </c>
      <c r="F23" s="291" t="str">
        <f>IF(OR(Services!F21="",Services!F21="[Select]"),"",Services!F21)</f>
        <v/>
      </c>
      <c r="G23" s="73"/>
      <c r="H23" s="292"/>
      <c r="I23" s="292"/>
      <c r="J23" s="292"/>
      <c r="K23" s="292"/>
      <c r="L23" s="292"/>
      <c r="M23" s="293"/>
      <c r="N23" s="293"/>
      <c r="O23" s="293"/>
      <c r="P23" s="293"/>
      <c r="Q23" s="293"/>
      <c r="R23" s="293"/>
      <c r="S23" s="293"/>
      <c r="T23" s="293"/>
      <c r="U23" s="293"/>
      <c r="V23" s="294"/>
      <c r="W23" s="91"/>
      <c r="X23" s="18"/>
    </row>
    <row r="24" spans="1:24" ht="12" customHeight="1" x14ac:dyDescent="0.2">
      <c r="A24" s="6"/>
      <c r="B24" s="6"/>
      <c r="C24" s="14"/>
      <c r="D24" s="20">
        <f t="shared" si="0"/>
        <v>15</v>
      </c>
      <c r="E24" s="290" t="str">
        <f>IF(OR(Services!E22="",Services!E22="[Enter service]"),"",Services!E22)</f>
        <v/>
      </c>
      <c r="F24" s="291" t="str">
        <f>IF(OR(Services!F22="",Services!F22="[Select]"),"",Services!F22)</f>
        <v/>
      </c>
      <c r="G24" s="73"/>
      <c r="H24" s="292"/>
      <c r="I24" s="292"/>
      <c r="J24" s="292"/>
      <c r="K24" s="292"/>
      <c r="L24" s="292"/>
      <c r="M24" s="293"/>
      <c r="N24" s="293"/>
      <c r="O24" s="293"/>
      <c r="P24" s="293"/>
      <c r="Q24" s="293"/>
      <c r="R24" s="293"/>
      <c r="S24" s="293"/>
      <c r="T24" s="293"/>
      <c r="U24" s="293"/>
      <c r="V24" s="294"/>
      <c r="W24" s="91"/>
      <c r="X24" s="18"/>
    </row>
    <row r="25" spans="1:24" ht="12" customHeight="1" x14ac:dyDescent="0.2">
      <c r="A25" s="6"/>
      <c r="B25" s="6"/>
      <c r="C25" s="14"/>
      <c r="D25" s="20">
        <f t="shared" si="0"/>
        <v>16</v>
      </c>
      <c r="E25" s="290" t="str">
        <f>IF(OR(Services!E23="",Services!E23="[Enter service]"),"",Services!E23)</f>
        <v/>
      </c>
      <c r="F25" s="291" t="str">
        <f>IF(OR(Services!F23="",Services!F23="[Select]"),"",Services!F23)</f>
        <v/>
      </c>
      <c r="G25" s="73"/>
      <c r="H25" s="292"/>
      <c r="I25" s="292"/>
      <c r="J25" s="292"/>
      <c r="K25" s="292"/>
      <c r="L25" s="292"/>
      <c r="M25" s="293"/>
      <c r="N25" s="293"/>
      <c r="O25" s="293"/>
      <c r="P25" s="293"/>
      <c r="Q25" s="293"/>
      <c r="R25" s="293"/>
      <c r="S25" s="293"/>
      <c r="T25" s="293"/>
      <c r="U25" s="293"/>
      <c r="V25" s="294"/>
      <c r="W25" s="91"/>
      <c r="X25" s="18"/>
    </row>
    <row r="26" spans="1:24" ht="12" customHeight="1" x14ac:dyDescent="0.2">
      <c r="A26" s="6"/>
      <c r="B26" s="6"/>
      <c r="C26" s="14"/>
      <c r="D26" s="20">
        <f t="shared" si="0"/>
        <v>17</v>
      </c>
      <c r="E26" s="290" t="str">
        <f>IF(OR(Services!E24="",Services!E24="[Enter service]"),"",Services!E24)</f>
        <v/>
      </c>
      <c r="F26" s="291" t="str">
        <f>IF(OR(Services!F24="",Services!F24="[Select]"),"",Services!F24)</f>
        <v/>
      </c>
      <c r="G26" s="73"/>
      <c r="H26" s="292"/>
      <c r="I26" s="292"/>
      <c r="J26" s="292"/>
      <c r="K26" s="292"/>
      <c r="L26" s="292"/>
      <c r="M26" s="293"/>
      <c r="N26" s="293"/>
      <c r="O26" s="293"/>
      <c r="P26" s="293"/>
      <c r="Q26" s="293"/>
      <c r="R26" s="293"/>
      <c r="S26" s="293"/>
      <c r="T26" s="293"/>
      <c r="U26" s="293"/>
      <c r="V26" s="294"/>
      <c r="W26" s="91"/>
      <c r="X26" s="18"/>
    </row>
    <row r="27" spans="1:24" ht="12" customHeight="1" x14ac:dyDescent="0.2">
      <c r="A27" s="6"/>
      <c r="B27" s="6"/>
      <c r="C27" s="14"/>
      <c r="D27" s="20">
        <f t="shared" si="0"/>
        <v>18</v>
      </c>
      <c r="E27" s="290" t="str">
        <f>IF(OR(Services!E25="",Services!E25="[Enter service]"),"",Services!E25)</f>
        <v/>
      </c>
      <c r="F27" s="291" t="str">
        <f>IF(OR(Services!F25="",Services!F25="[Select]"),"",Services!F25)</f>
        <v/>
      </c>
      <c r="G27" s="73"/>
      <c r="H27" s="292"/>
      <c r="I27" s="292"/>
      <c r="J27" s="292"/>
      <c r="K27" s="292"/>
      <c r="L27" s="292"/>
      <c r="M27" s="293"/>
      <c r="N27" s="293"/>
      <c r="O27" s="293"/>
      <c r="P27" s="293"/>
      <c r="Q27" s="293"/>
      <c r="R27" s="293"/>
      <c r="S27" s="293"/>
      <c r="T27" s="293"/>
      <c r="U27" s="293"/>
      <c r="V27" s="294"/>
      <c r="W27" s="91"/>
      <c r="X27" s="18"/>
    </row>
    <row r="28" spans="1:24" ht="12" customHeight="1" x14ac:dyDescent="0.2">
      <c r="A28" s="6"/>
      <c r="B28" s="6"/>
      <c r="C28" s="14"/>
      <c r="D28" s="20">
        <f t="shared" si="0"/>
        <v>19</v>
      </c>
      <c r="E28" s="290" t="str">
        <f>IF(OR(Services!E26="",Services!E26="[Enter service]"),"",Services!E26)</f>
        <v/>
      </c>
      <c r="F28" s="291" t="str">
        <f>IF(OR(Services!F26="",Services!F26="[Select]"),"",Services!F26)</f>
        <v/>
      </c>
      <c r="G28" s="73"/>
      <c r="H28" s="292"/>
      <c r="I28" s="292"/>
      <c r="J28" s="292"/>
      <c r="K28" s="292"/>
      <c r="L28" s="292"/>
      <c r="M28" s="293"/>
      <c r="N28" s="293"/>
      <c r="O28" s="293"/>
      <c r="P28" s="293"/>
      <c r="Q28" s="293"/>
      <c r="R28" s="293"/>
      <c r="S28" s="293"/>
      <c r="T28" s="293"/>
      <c r="U28" s="293"/>
      <c r="V28" s="294"/>
      <c r="W28" s="91"/>
      <c r="X28" s="18"/>
    </row>
    <row r="29" spans="1:24" ht="12" customHeight="1" x14ac:dyDescent="0.2">
      <c r="A29" s="6"/>
      <c r="B29" s="6"/>
      <c r="C29" s="14"/>
      <c r="D29" s="20">
        <f t="shared" si="0"/>
        <v>20</v>
      </c>
      <c r="E29" s="290" t="str">
        <f>IF(OR(Services!E27="",Services!E27="[Enter service]"),"",Services!E27)</f>
        <v/>
      </c>
      <c r="F29" s="291" t="str">
        <f>IF(OR(Services!F27="",Services!F27="[Select]"),"",Services!F27)</f>
        <v/>
      </c>
      <c r="G29" s="73"/>
      <c r="H29" s="292"/>
      <c r="I29" s="292"/>
      <c r="J29" s="292"/>
      <c r="K29" s="292"/>
      <c r="L29" s="292"/>
      <c r="M29" s="293"/>
      <c r="N29" s="293"/>
      <c r="O29" s="293"/>
      <c r="P29" s="293"/>
      <c r="Q29" s="293"/>
      <c r="R29" s="293"/>
      <c r="S29" s="293"/>
      <c r="T29" s="293"/>
      <c r="U29" s="293"/>
      <c r="V29" s="294"/>
      <c r="W29" s="91"/>
      <c r="X29" s="18"/>
    </row>
    <row r="30" spans="1:24" ht="12" customHeight="1" x14ac:dyDescent="0.2">
      <c r="A30" s="6"/>
      <c r="B30" s="6"/>
      <c r="C30" s="14"/>
      <c r="D30" s="20">
        <f t="shared" si="0"/>
        <v>21</v>
      </c>
      <c r="E30" s="290" t="str">
        <f>IF(OR(Services!E28="",Services!E28="[Enter service]"),"",Services!E28)</f>
        <v/>
      </c>
      <c r="F30" s="291" t="str">
        <f>IF(OR(Services!F28="",Services!F28="[Select]"),"",Services!F28)</f>
        <v/>
      </c>
      <c r="G30" s="73"/>
      <c r="H30" s="292"/>
      <c r="I30" s="292"/>
      <c r="J30" s="292"/>
      <c r="K30" s="292"/>
      <c r="L30" s="292"/>
      <c r="M30" s="293"/>
      <c r="N30" s="293"/>
      <c r="O30" s="293"/>
      <c r="P30" s="293"/>
      <c r="Q30" s="293"/>
      <c r="R30" s="293"/>
      <c r="S30" s="293"/>
      <c r="T30" s="293"/>
      <c r="U30" s="293"/>
      <c r="V30" s="294"/>
      <c r="W30" s="91"/>
      <c r="X30" s="18"/>
    </row>
    <row r="31" spans="1:24" ht="12" customHeight="1" x14ac:dyDescent="0.2">
      <c r="A31" s="6"/>
      <c r="B31" s="6"/>
      <c r="C31" s="14"/>
      <c r="D31" s="20">
        <f t="shared" si="0"/>
        <v>22</v>
      </c>
      <c r="E31" s="290" t="str">
        <f>IF(OR(Services!E29="",Services!E29="[Enter service]"),"",Services!E29)</f>
        <v/>
      </c>
      <c r="F31" s="291" t="str">
        <f>IF(OR(Services!F29="",Services!F29="[Select]"),"",Services!F29)</f>
        <v/>
      </c>
      <c r="G31" s="73"/>
      <c r="H31" s="292"/>
      <c r="I31" s="292"/>
      <c r="J31" s="292"/>
      <c r="K31" s="292"/>
      <c r="L31" s="292"/>
      <c r="M31" s="293"/>
      <c r="N31" s="293"/>
      <c r="O31" s="293"/>
      <c r="P31" s="293"/>
      <c r="Q31" s="293"/>
      <c r="R31" s="293"/>
      <c r="S31" s="293"/>
      <c r="T31" s="293"/>
      <c r="U31" s="293"/>
      <c r="V31" s="294"/>
      <c r="W31" s="91"/>
      <c r="X31" s="18"/>
    </row>
    <row r="32" spans="1:24" ht="12" customHeight="1" x14ac:dyDescent="0.2">
      <c r="A32" s="6"/>
      <c r="B32" s="6"/>
      <c r="C32" s="14"/>
      <c r="D32" s="20">
        <f t="shared" si="0"/>
        <v>23</v>
      </c>
      <c r="E32" s="290" t="str">
        <f>IF(OR(Services!E30="",Services!E30="[Enter service]"),"",Services!E30)</f>
        <v/>
      </c>
      <c r="F32" s="291" t="str">
        <f>IF(OR(Services!F30="",Services!F30="[Select]"),"",Services!F30)</f>
        <v/>
      </c>
      <c r="G32" s="73"/>
      <c r="H32" s="292"/>
      <c r="I32" s="292"/>
      <c r="J32" s="292"/>
      <c r="K32" s="292"/>
      <c r="L32" s="292"/>
      <c r="M32" s="293"/>
      <c r="N32" s="293"/>
      <c r="O32" s="293"/>
      <c r="P32" s="293"/>
      <c r="Q32" s="293"/>
      <c r="R32" s="293"/>
      <c r="S32" s="293"/>
      <c r="T32" s="293"/>
      <c r="U32" s="293"/>
      <c r="V32" s="294"/>
      <c r="W32" s="91"/>
      <c r="X32" s="18"/>
    </row>
    <row r="33" spans="1:24" ht="12" customHeight="1" x14ac:dyDescent="0.2">
      <c r="A33" s="6"/>
      <c r="B33" s="6"/>
      <c r="C33" s="14"/>
      <c r="D33" s="20">
        <f t="shared" si="0"/>
        <v>24</v>
      </c>
      <c r="E33" s="290" t="str">
        <f>IF(OR(Services!E31="",Services!E31="[Enter service]"),"",Services!E31)</f>
        <v/>
      </c>
      <c r="F33" s="291" t="str">
        <f>IF(OR(Services!F31="",Services!F31="[Select]"),"",Services!F31)</f>
        <v/>
      </c>
      <c r="G33" s="73"/>
      <c r="H33" s="292"/>
      <c r="I33" s="292"/>
      <c r="J33" s="292"/>
      <c r="K33" s="292"/>
      <c r="L33" s="292"/>
      <c r="M33" s="293"/>
      <c r="N33" s="293"/>
      <c r="O33" s="293"/>
      <c r="P33" s="293"/>
      <c r="Q33" s="293"/>
      <c r="R33" s="293"/>
      <c r="S33" s="293"/>
      <c r="T33" s="293"/>
      <c r="U33" s="293"/>
      <c r="V33" s="294"/>
      <c r="W33" s="91"/>
      <c r="X33" s="18"/>
    </row>
    <row r="34" spans="1:24" ht="12" customHeight="1" x14ac:dyDescent="0.2">
      <c r="A34" s="6"/>
      <c r="B34" s="6"/>
      <c r="C34" s="14"/>
      <c r="D34" s="20">
        <f t="shared" si="0"/>
        <v>25</v>
      </c>
      <c r="E34" s="290" t="str">
        <f>IF(OR(Services!E32="",Services!E32="[Enter service]"),"",Services!E32)</f>
        <v/>
      </c>
      <c r="F34" s="291" t="str">
        <f>IF(OR(Services!F32="",Services!F32="[Select]"),"",Services!F32)</f>
        <v/>
      </c>
      <c r="G34" s="73"/>
      <c r="H34" s="292"/>
      <c r="I34" s="292"/>
      <c r="J34" s="292"/>
      <c r="K34" s="292"/>
      <c r="L34" s="292"/>
      <c r="M34" s="293"/>
      <c r="N34" s="293"/>
      <c r="O34" s="293"/>
      <c r="P34" s="293"/>
      <c r="Q34" s="293"/>
      <c r="R34" s="293"/>
      <c r="S34" s="293"/>
      <c r="T34" s="293"/>
      <c r="U34" s="293"/>
      <c r="V34" s="294"/>
      <c r="W34" s="91"/>
      <c r="X34" s="18"/>
    </row>
    <row r="35" spans="1:24" ht="12" customHeight="1" x14ac:dyDescent="0.2">
      <c r="A35" s="6"/>
      <c r="B35" s="6"/>
      <c r="C35" s="14"/>
      <c r="D35" s="20">
        <f t="shared" si="0"/>
        <v>26</v>
      </c>
      <c r="E35" s="290" t="str">
        <f>IF(OR(Services!E33="",Services!E33="[Enter service]"),"",Services!E33)</f>
        <v/>
      </c>
      <c r="F35" s="291" t="str">
        <f>IF(OR(Services!F33="",Services!F33="[Select]"),"",Services!F33)</f>
        <v/>
      </c>
      <c r="G35" s="73"/>
      <c r="H35" s="292"/>
      <c r="I35" s="292"/>
      <c r="J35" s="292"/>
      <c r="K35" s="292"/>
      <c r="L35" s="292"/>
      <c r="M35" s="293"/>
      <c r="N35" s="293"/>
      <c r="O35" s="293"/>
      <c r="P35" s="293"/>
      <c r="Q35" s="293"/>
      <c r="R35" s="293"/>
      <c r="S35" s="293"/>
      <c r="T35" s="293"/>
      <c r="U35" s="293"/>
      <c r="V35" s="294"/>
      <c r="W35" s="91"/>
      <c r="X35" s="18"/>
    </row>
    <row r="36" spans="1:24" ht="12" customHeight="1" x14ac:dyDescent="0.2">
      <c r="A36" s="6"/>
      <c r="B36" s="6"/>
      <c r="C36" s="14"/>
      <c r="D36" s="20">
        <f t="shared" si="0"/>
        <v>27</v>
      </c>
      <c r="E36" s="290" t="str">
        <f>IF(OR(Services!E34="",Services!E34="[Enter service]"),"",Services!E34)</f>
        <v/>
      </c>
      <c r="F36" s="291" t="str">
        <f>IF(OR(Services!F34="",Services!F34="[Select]"),"",Services!F34)</f>
        <v/>
      </c>
      <c r="G36" s="73"/>
      <c r="H36" s="292"/>
      <c r="I36" s="292"/>
      <c r="J36" s="292"/>
      <c r="K36" s="292"/>
      <c r="L36" s="292"/>
      <c r="M36" s="293"/>
      <c r="N36" s="293"/>
      <c r="O36" s="293"/>
      <c r="P36" s="293"/>
      <c r="Q36" s="293"/>
      <c r="R36" s="293"/>
      <c r="S36" s="293"/>
      <c r="T36" s="293"/>
      <c r="U36" s="293"/>
      <c r="V36" s="294"/>
      <c r="W36" s="91"/>
      <c r="X36" s="18"/>
    </row>
    <row r="37" spans="1:24" ht="12" customHeight="1" x14ac:dyDescent="0.2">
      <c r="A37" s="6"/>
      <c r="B37" s="6"/>
      <c r="C37" s="14"/>
      <c r="D37" s="20">
        <f t="shared" si="0"/>
        <v>28</v>
      </c>
      <c r="E37" s="290" t="str">
        <f>IF(OR(Services!E35="",Services!E35="[Enter service]"),"",Services!E35)</f>
        <v/>
      </c>
      <c r="F37" s="291" t="str">
        <f>IF(OR(Services!F35="",Services!F35="[Select]"),"",Services!F35)</f>
        <v/>
      </c>
      <c r="G37" s="73"/>
      <c r="H37" s="292"/>
      <c r="I37" s="292"/>
      <c r="J37" s="292"/>
      <c r="K37" s="292"/>
      <c r="L37" s="292"/>
      <c r="M37" s="293"/>
      <c r="N37" s="293"/>
      <c r="O37" s="293"/>
      <c r="P37" s="293"/>
      <c r="Q37" s="293"/>
      <c r="R37" s="293"/>
      <c r="S37" s="293"/>
      <c r="T37" s="293"/>
      <c r="U37" s="293"/>
      <c r="V37" s="294"/>
      <c r="W37" s="91"/>
      <c r="X37" s="18"/>
    </row>
    <row r="38" spans="1:24" ht="12" customHeight="1" x14ac:dyDescent="0.2">
      <c r="A38" s="6"/>
      <c r="B38" s="6"/>
      <c r="C38" s="14"/>
      <c r="D38" s="20">
        <f t="shared" si="0"/>
        <v>29</v>
      </c>
      <c r="E38" s="290" t="str">
        <f>IF(OR(Services!E36="",Services!E36="[Enter service]"),"",Services!E36)</f>
        <v/>
      </c>
      <c r="F38" s="291" t="str">
        <f>IF(OR(Services!F36="",Services!F36="[Select]"),"",Services!F36)</f>
        <v/>
      </c>
      <c r="G38" s="73"/>
      <c r="H38" s="292"/>
      <c r="I38" s="292"/>
      <c r="J38" s="292"/>
      <c r="K38" s="292"/>
      <c r="L38" s="292"/>
      <c r="M38" s="293"/>
      <c r="N38" s="293"/>
      <c r="O38" s="293"/>
      <c r="P38" s="293"/>
      <c r="Q38" s="293"/>
      <c r="R38" s="293"/>
      <c r="S38" s="293"/>
      <c r="T38" s="293"/>
      <c r="U38" s="293"/>
      <c r="V38" s="294"/>
      <c r="W38" s="91"/>
      <c r="X38" s="18"/>
    </row>
    <row r="39" spans="1:24" ht="12" customHeight="1" x14ac:dyDescent="0.2">
      <c r="A39" s="6"/>
      <c r="B39" s="6"/>
      <c r="C39" s="14"/>
      <c r="D39" s="20">
        <f t="shared" si="0"/>
        <v>30</v>
      </c>
      <c r="E39" s="290" t="str">
        <f>IF(OR(Services!E37="",Services!E37="[Enter service]"),"",Services!E37)</f>
        <v/>
      </c>
      <c r="F39" s="291" t="str">
        <f>IF(OR(Services!F37="",Services!F37="[Select]"),"",Services!F37)</f>
        <v/>
      </c>
      <c r="G39" s="73"/>
      <c r="H39" s="292"/>
      <c r="I39" s="292"/>
      <c r="J39" s="292"/>
      <c r="K39" s="292"/>
      <c r="L39" s="292"/>
      <c r="M39" s="293"/>
      <c r="N39" s="293"/>
      <c r="O39" s="293"/>
      <c r="P39" s="293"/>
      <c r="Q39" s="293"/>
      <c r="R39" s="293"/>
      <c r="S39" s="293"/>
      <c r="T39" s="293"/>
      <c r="U39" s="293"/>
      <c r="V39" s="294"/>
      <c r="W39" s="91"/>
      <c r="X39" s="18"/>
    </row>
    <row r="40" spans="1:24" ht="12" customHeight="1" x14ac:dyDescent="0.2">
      <c r="A40" s="6"/>
      <c r="B40" s="6"/>
      <c r="C40" s="14"/>
      <c r="D40" s="20">
        <f t="shared" si="0"/>
        <v>31</v>
      </c>
      <c r="E40" s="290" t="str">
        <f>IF(OR(Services!E38="",Services!E38="[Enter service]"),"",Services!E38)</f>
        <v/>
      </c>
      <c r="F40" s="291" t="str">
        <f>IF(OR(Services!F38="",Services!F38="[Select]"),"",Services!F38)</f>
        <v/>
      </c>
      <c r="G40" s="73"/>
      <c r="H40" s="292"/>
      <c r="I40" s="292"/>
      <c r="J40" s="292"/>
      <c r="K40" s="292"/>
      <c r="L40" s="292"/>
      <c r="M40" s="293"/>
      <c r="N40" s="293"/>
      <c r="O40" s="293"/>
      <c r="P40" s="293"/>
      <c r="Q40" s="293"/>
      <c r="R40" s="293"/>
      <c r="S40" s="293"/>
      <c r="T40" s="293"/>
      <c r="U40" s="293"/>
      <c r="V40" s="294"/>
      <c r="W40" s="91"/>
      <c r="X40" s="18"/>
    </row>
    <row r="41" spans="1:24" ht="12" customHeight="1" x14ac:dyDescent="0.2">
      <c r="A41" s="6"/>
      <c r="B41" s="6"/>
      <c r="C41" s="14"/>
      <c r="D41" s="20">
        <f t="shared" si="0"/>
        <v>32</v>
      </c>
      <c r="E41" s="290" t="str">
        <f>IF(OR(Services!E39="",Services!E39="[Enter service]"),"",Services!E39)</f>
        <v/>
      </c>
      <c r="F41" s="291" t="str">
        <f>IF(OR(Services!F39="",Services!F39="[Select]"),"",Services!F39)</f>
        <v/>
      </c>
      <c r="G41" s="73"/>
      <c r="H41" s="292"/>
      <c r="I41" s="292"/>
      <c r="J41" s="292"/>
      <c r="K41" s="292"/>
      <c r="L41" s="292"/>
      <c r="M41" s="293"/>
      <c r="N41" s="293"/>
      <c r="O41" s="293"/>
      <c r="P41" s="293"/>
      <c r="Q41" s="293"/>
      <c r="R41" s="293"/>
      <c r="S41" s="293"/>
      <c r="T41" s="293"/>
      <c r="U41" s="293"/>
      <c r="V41" s="294"/>
      <c r="W41" s="91"/>
      <c r="X41" s="18"/>
    </row>
    <row r="42" spans="1:24" ht="12" customHeight="1" x14ac:dyDescent="0.2">
      <c r="A42" s="6"/>
      <c r="B42" s="6"/>
      <c r="C42" s="14"/>
      <c r="D42" s="20">
        <f t="shared" si="0"/>
        <v>33</v>
      </c>
      <c r="E42" s="290" t="str">
        <f>IF(OR(Services!E40="",Services!E40="[Enter service]"),"",Services!E40)</f>
        <v/>
      </c>
      <c r="F42" s="291" t="str">
        <f>IF(OR(Services!F40="",Services!F40="[Select]"),"",Services!F40)</f>
        <v/>
      </c>
      <c r="G42" s="73"/>
      <c r="H42" s="292"/>
      <c r="I42" s="292"/>
      <c r="J42" s="292"/>
      <c r="K42" s="292"/>
      <c r="L42" s="292"/>
      <c r="M42" s="293"/>
      <c r="N42" s="293"/>
      <c r="O42" s="293"/>
      <c r="P42" s="293"/>
      <c r="Q42" s="293"/>
      <c r="R42" s="293"/>
      <c r="S42" s="293"/>
      <c r="T42" s="293"/>
      <c r="U42" s="293"/>
      <c r="V42" s="294"/>
      <c r="W42" s="91"/>
      <c r="X42" s="18"/>
    </row>
    <row r="43" spans="1:24" ht="12" customHeight="1" x14ac:dyDescent="0.2">
      <c r="A43" s="6"/>
      <c r="B43" s="6"/>
      <c r="C43" s="14"/>
      <c r="D43" s="20">
        <f t="shared" si="0"/>
        <v>34</v>
      </c>
      <c r="E43" s="290" t="str">
        <f>IF(OR(Services!E41="",Services!E41="[Enter service]"),"",Services!E41)</f>
        <v/>
      </c>
      <c r="F43" s="291" t="str">
        <f>IF(OR(Services!F41="",Services!F41="[Select]"),"",Services!F41)</f>
        <v/>
      </c>
      <c r="G43" s="73"/>
      <c r="H43" s="292"/>
      <c r="I43" s="292"/>
      <c r="J43" s="292"/>
      <c r="K43" s="292"/>
      <c r="L43" s="292"/>
      <c r="M43" s="293"/>
      <c r="N43" s="293"/>
      <c r="O43" s="293"/>
      <c r="P43" s="293"/>
      <c r="Q43" s="293"/>
      <c r="R43" s="293"/>
      <c r="S43" s="293"/>
      <c r="T43" s="293"/>
      <c r="U43" s="293"/>
      <c r="V43" s="294"/>
      <c r="W43" s="91"/>
      <c r="X43" s="18"/>
    </row>
    <row r="44" spans="1:24" ht="12" customHeight="1" x14ac:dyDescent="0.2">
      <c r="A44" s="6"/>
      <c r="B44" s="6"/>
      <c r="C44" s="14"/>
      <c r="D44" s="20">
        <f t="shared" si="0"/>
        <v>35</v>
      </c>
      <c r="E44" s="290" t="str">
        <f>IF(OR(Services!E42="",Services!E42="[Enter service]"),"",Services!E42)</f>
        <v/>
      </c>
      <c r="F44" s="291" t="str">
        <f>IF(OR(Services!F42="",Services!F42="[Select]"),"",Services!F42)</f>
        <v/>
      </c>
      <c r="G44" s="73"/>
      <c r="H44" s="292"/>
      <c r="I44" s="292"/>
      <c r="J44" s="292"/>
      <c r="K44" s="292"/>
      <c r="L44" s="292"/>
      <c r="M44" s="293"/>
      <c r="N44" s="293"/>
      <c r="O44" s="293"/>
      <c r="P44" s="293"/>
      <c r="Q44" s="293"/>
      <c r="R44" s="293"/>
      <c r="S44" s="293"/>
      <c r="T44" s="293"/>
      <c r="U44" s="293"/>
      <c r="V44" s="294"/>
      <c r="W44" s="91"/>
      <c r="X44" s="18"/>
    </row>
    <row r="45" spans="1:24" ht="12" customHeight="1" x14ac:dyDescent="0.2">
      <c r="A45" s="6"/>
      <c r="B45" s="6"/>
      <c r="C45" s="14"/>
      <c r="D45" s="20">
        <f t="shared" si="0"/>
        <v>36</v>
      </c>
      <c r="E45" s="290" t="str">
        <f>IF(OR(Services!E43="",Services!E43="[Enter service]"),"",Services!E43)</f>
        <v/>
      </c>
      <c r="F45" s="291" t="str">
        <f>IF(OR(Services!F43="",Services!F43="[Select]"),"",Services!F43)</f>
        <v/>
      </c>
      <c r="G45" s="73"/>
      <c r="H45" s="292"/>
      <c r="I45" s="292"/>
      <c r="J45" s="292"/>
      <c r="K45" s="292"/>
      <c r="L45" s="292"/>
      <c r="M45" s="293"/>
      <c r="N45" s="293"/>
      <c r="O45" s="293"/>
      <c r="P45" s="293"/>
      <c r="Q45" s="293"/>
      <c r="R45" s="293"/>
      <c r="S45" s="293"/>
      <c r="T45" s="293"/>
      <c r="U45" s="293"/>
      <c r="V45" s="294"/>
      <c r="W45" s="91"/>
      <c r="X45" s="18"/>
    </row>
    <row r="46" spans="1:24" ht="12" customHeight="1" x14ac:dyDescent="0.2">
      <c r="A46" s="6"/>
      <c r="B46" s="6"/>
      <c r="C46" s="14"/>
      <c r="D46" s="20">
        <f t="shared" si="0"/>
        <v>37</v>
      </c>
      <c r="E46" s="290" t="str">
        <f>IF(OR(Services!E44="",Services!E44="[Enter service]"),"",Services!E44)</f>
        <v/>
      </c>
      <c r="F46" s="291" t="str">
        <f>IF(OR(Services!F44="",Services!F44="[Select]"),"",Services!F44)</f>
        <v/>
      </c>
      <c r="G46" s="73"/>
      <c r="H46" s="292"/>
      <c r="I46" s="292"/>
      <c r="J46" s="292"/>
      <c r="K46" s="292"/>
      <c r="L46" s="292"/>
      <c r="M46" s="293"/>
      <c r="N46" s="293"/>
      <c r="O46" s="293"/>
      <c r="P46" s="293"/>
      <c r="Q46" s="293"/>
      <c r="R46" s="293"/>
      <c r="S46" s="293"/>
      <c r="T46" s="293"/>
      <c r="U46" s="293"/>
      <c r="V46" s="294"/>
      <c r="W46" s="91"/>
      <c r="X46" s="18"/>
    </row>
    <row r="47" spans="1:24" ht="12" customHeight="1" x14ac:dyDescent="0.2">
      <c r="A47" s="6"/>
      <c r="B47" s="6"/>
      <c r="C47" s="14"/>
      <c r="D47" s="20">
        <f t="shared" si="0"/>
        <v>38</v>
      </c>
      <c r="E47" s="290" t="str">
        <f>IF(OR(Services!E45="",Services!E45="[Enter service]"),"",Services!E45)</f>
        <v/>
      </c>
      <c r="F47" s="291" t="str">
        <f>IF(OR(Services!F45="",Services!F45="[Select]"),"",Services!F45)</f>
        <v/>
      </c>
      <c r="G47" s="73"/>
      <c r="H47" s="292"/>
      <c r="I47" s="292"/>
      <c r="J47" s="292"/>
      <c r="K47" s="292"/>
      <c r="L47" s="292"/>
      <c r="M47" s="293"/>
      <c r="N47" s="293"/>
      <c r="O47" s="293"/>
      <c r="P47" s="293"/>
      <c r="Q47" s="293"/>
      <c r="R47" s="293"/>
      <c r="S47" s="293"/>
      <c r="T47" s="293"/>
      <c r="U47" s="293"/>
      <c r="V47" s="294"/>
      <c r="W47" s="91"/>
      <c r="X47" s="18"/>
    </row>
    <row r="48" spans="1:24" ht="12" customHeight="1" x14ac:dyDescent="0.2">
      <c r="A48" s="6"/>
      <c r="B48" s="6"/>
      <c r="C48" s="14"/>
      <c r="D48" s="20">
        <f t="shared" si="0"/>
        <v>39</v>
      </c>
      <c r="E48" s="290" t="str">
        <f>IF(OR(Services!E46="",Services!E46="[Enter service]"),"",Services!E46)</f>
        <v/>
      </c>
      <c r="F48" s="291" t="str">
        <f>IF(OR(Services!F46="",Services!F46="[Select]"),"",Services!F46)</f>
        <v/>
      </c>
      <c r="G48" s="73"/>
      <c r="H48" s="292"/>
      <c r="I48" s="292"/>
      <c r="J48" s="292"/>
      <c r="K48" s="292"/>
      <c r="L48" s="292"/>
      <c r="M48" s="293"/>
      <c r="N48" s="293"/>
      <c r="O48" s="293"/>
      <c r="P48" s="293"/>
      <c r="Q48" s="293"/>
      <c r="R48" s="293"/>
      <c r="S48" s="293"/>
      <c r="T48" s="293"/>
      <c r="U48" s="293"/>
      <c r="V48" s="294"/>
      <c r="W48" s="91"/>
      <c r="X48" s="18"/>
    </row>
    <row r="49" spans="1:24" ht="12" customHeight="1" x14ac:dyDescent="0.2">
      <c r="A49" s="6"/>
      <c r="B49" s="6"/>
      <c r="C49" s="14"/>
      <c r="D49" s="20">
        <f t="shared" si="0"/>
        <v>40</v>
      </c>
      <c r="E49" s="290" t="str">
        <f>IF(OR(Services!E47="",Services!E47="[Enter service]"),"",Services!E47)</f>
        <v/>
      </c>
      <c r="F49" s="291" t="str">
        <f>IF(OR(Services!F47="",Services!F47="[Select]"),"",Services!F47)</f>
        <v/>
      </c>
      <c r="G49" s="73"/>
      <c r="H49" s="292"/>
      <c r="I49" s="292"/>
      <c r="J49" s="292"/>
      <c r="K49" s="292"/>
      <c r="L49" s="292"/>
      <c r="M49" s="293"/>
      <c r="N49" s="293"/>
      <c r="O49" s="293"/>
      <c r="P49" s="293"/>
      <c r="Q49" s="293"/>
      <c r="R49" s="293"/>
      <c r="S49" s="293"/>
      <c r="T49" s="293"/>
      <c r="U49" s="293"/>
      <c r="V49" s="294"/>
      <c r="W49" s="91"/>
      <c r="X49" s="18"/>
    </row>
    <row r="50" spans="1:24" ht="12" customHeight="1" x14ac:dyDescent="0.2">
      <c r="A50" s="6"/>
      <c r="B50" s="6"/>
      <c r="C50" s="14"/>
      <c r="D50" s="20">
        <f t="shared" si="0"/>
        <v>41</v>
      </c>
      <c r="E50" s="290" t="str">
        <f>IF(OR(Services!E48="",Services!E48="[Enter service]"),"",Services!E48)</f>
        <v/>
      </c>
      <c r="F50" s="291" t="str">
        <f>IF(OR(Services!F48="",Services!F48="[Select]"),"",Services!F48)</f>
        <v/>
      </c>
      <c r="G50" s="73"/>
      <c r="H50" s="292"/>
      <c r="I50" s="292"/>
      <c r="J50" s="292"/>
      <c r="K50" s="292"/>
      <c r="L50" s="292"/>
      <c r="M50" s="293"/>
      <c r="N50" s="293"/>
      <c r="O50" s="293"/>
      <c r="P50" s="293"/>
      <c r="Q50" s="293"/>
      <c r="R50" s="293"/>
      <c r="S50" s="293"/>
      <c r="T50" s="293"/>
      <c r="U50" s="293"/>
      <c r="V50" s="294"/>
      <c r="W50" s="91"/>
      <c r="X50" s="18"/>
    </row>
    <row r="51" spans="1:24" ht="12" customHeight="1" x14ac:dyDescent="0.2">
      <c r="A51" s="6"/>
      <c r="B51" s="6"/>
      <c r="C51" s="14"/>
      <c r="D51" s="20">
        <f t="shared" si="0"/>
        <v>42</v>
      </c>
      <c r="E51" s="290" t="str">
        <f>IF(OR(Services!E49="",Services!E49="[Enter service]"),"",Services!E49)</f>
        <v/>
      </c>
      <c r="F51" s="291" t="str">
        <f>IF(OR(Services!F49="",Services!F49="[Select]"),"",Services!F49)</f>
        <v/>
      </c>
      <c r="G51" s="73"/>
      <c r="H51" s="292"/>
      <c r="I51" s="292"/>
      <c r="J51" s="292"/>
      <c r="K51" s="292"/>
      <c r="L51" s="292"/>
      <c r="M51" s="293"/>
      <c r="N51" s="293"/>
      <c r="O51" s="293"/>
      <c r="P51" s="293"/>
      <c r="Q51" s="293"/>
      <c r="R51" s="293"/>
      <c r="S51" s="293"/>
      <c r="T51" s="293"/>
      <c r="U51" s="293"/>
      <c r="V51" s="294"/>
      <c r="W51" s="91"/>
      <c r="X51" s="18"/>
    </row>
    <row r="52" spans="1:24" ht="12" customHeight="1" x14ac:dyDescent="0.2">
      <c r="A52" s="6"/>
      <c r="B52" s="6"/>
      <c r="C52" s="14"/>
      <c r="D52" s="20">
        <f t="shared" si="0"/>
        <v>43</v>
      </c>
      <c r="E52" s="290" t="str">
        <f>IF(OR(Services!E50="",Services!E50="[Enter service]"),"",Services!E50)</f>
        <v/>
      </c>
      <c r="F52" s="291" t="str">
        <f>IF(OR(Services!F50="",Services!F50="[Select]"),"",Services!F50)</f>
        <v/>
      </c>
      <c r="G52" s="73"/>
      <c r="H52" s="292"/>
      <c r="I52" s="292"/>
      <c r="J52" s="292"/>
      <c r="K52" s="292"/>
      <c r="L52" s="292"/>
      <c r="M52" s="293"/>
      <c r="N52" s="293"/>
      <c r="O52" s="293"/>
      <c r="P52" s="293"/>
      <c r="Q52" s="293"/>
      <c r="R52" s="293"/>
      <c r="S52" s="293"/>
      <c r="T52" s="293"/>
      <c r="U52" s="293"/>
      <c r="V52" s="294"/>
      <c r="W52" s="91"/>
      <c r="X52" s="18"/>
    </row>
    <row r="53" spans="1:24" ht="12" customHeight="1" x14ac:dyDescent="0.2">
      <c r="A53" s="6"/>
      <c r="B53" s="6"/>
      <c r="C53" s="14"/>
      <c r="D53" s="20">
        <f t="shared" si="0"/>
        <v>44</v>
      </c>
      <c r="E53" s="290" t="str">
        <f>IF(OR(Services!E51="",Services!E51="[Enter service]"),"",Services!E51)</f>
        <v/>
      </c>
      <c r="F53" s="291" t="str">
        <f>IF(OR(Services!F51="",Services!F51="[Select]"),"",Services!F51)</f>
        <v/>
      </c>
      <c r="G53" s="73"/>
      <c r="H53" s="292"/>
      <c r="I53" s="292"/>
      <c r="J53" s="292"/>
      <c r="K53" s="292"/>
      <c r="L53" s="292"/>
      <c r="M53" s="293"/>
      <c r="N53" s="293"/>
      <c r="O53" s="293"/>
      <c r="P53" s="293"/>
      <c r="Q53" s="293"/>
      <c r="R53" s="293"/>
      <c r="S53" s="293"/>
      <c r="T53" s="293"/>
      <c r="U53" s="293"/>
      <c r="V53" s="294"/>
      <c r="W53" s="91"/>
      <c r="X53" s="18"/>
    </row>
    <row r="54" spans="1:24" ht="12" customHeight="1" x14ac:dyDescent="0.2">
      <c r="A54" s="6"/>
      <c r="B54" s="6"/>
      <c r="C54" s="14"/>
      <c r="D54" s="20">
        <f t="shared" si="0"/>
        <v>45</v>
      </c>
      <c r="E54" s="290" t="str">
        <f>IF(OR(Services!E52="",Services!E52="[Enter service]"),"",Services!E52)</f>
        <v/>
      </c>
      <c r="F54" s="291" t="str">
        <f>IF(OR(Services!F52="",Services!F52="[Select]"),"",Services!F52)</f>
        <v/>
      </c>
      <c r="G54" s="73"/>
      <c r="H54" s="292"/>
      <c r="I54" s="292"/>
      <c r="J54" s="292"/>
      <c r="K54" s="292"/>
      <c r="L54" s="292"/>
      <c r="M54" s="293"/>
      <c r="N54" s="293"/>
      <c r="O54" s="293"/>
      <c r="P54" s="293"/>
      <c r="Q54" s="293"/>
      <c r="R54" s="293"/>
      <c r="S54" s="293"/>
      <c r="T54" s="293"/>
      <c r="U54" s="293"/>
      <c r="V54" s="294"/>
      <c r="W54" s="91"/>
      <c r="X54" s="18"/>
    </row>
    <row r="55" spans="1:24" ht="12" customHeight="1" x14ac:dyDescent="0.2">
      <c r="A55" s="6"/>
      <c r="B55" s="6"/>
      <c r="C55" s="14"/>
      <c r="D55" s="20">
        <f t="shared" si="0"/>
        <v>46</v>
      </c>
      <c r="E55" s="290" t="str">
        <f>IF(OR(Services!E53="",Services!E53="[Enter service]"),"",Services!E53)</f>
        <v/>
      </c>
      <c r="F55" s="291" t="str">
        <f>IF(OR(Services!F53="",Services!F53="[Select]"),"",Services!F53)</f>
        <v/>
      </c>
      <c r="G55" s="73"/>
      <c r="H55" s="292"/>
      <c r="I55" s="292"/>
      <c r="J55" s="292"/>
      <c r="K55" s="292"/>
      <c r="L55" s="292"/>
      <c r="M55" s="293"/>
      <c r="N55" s="293"/>
      <c r="O55" s="293"/>
      <c r="P55" s="293"/>
      <c r="Q55" s="293"/>
      <c r="R55" s="293"/>
      <c r="S55" s="293"/>
      <c r="T55" s="293"/>
      <c r="U55" s="293"/>
      <c r="V55" s="294"/>
      <c r="W55" s="91"/>
      <c r="X55" s="18"/>
    </row>
    <row r="56" spans="1:24" ht="12" customHeight="1" x14ac:dyDescent="0.2">
      <c r="A56" s="6"/>
      <c r="B56" s="6"/>
      <c r="C56" s="14"/>
      <c r="D56" s="20">
        <f t="shared" si="0"/>
        <v>47</v>
      </c>
      <c r="E56" s="290" t="str">
        <f>IF(OR(Services!E54="",Services!E54="[Enter service]"),"",Services!E54)</f>
        <v/>
      </c>
      <c r="F56" s="291" t="str">
        <f>IF(OR(Services!F54="",Services!F54="[Select]"),"",Services!F54)</f>
        <v/>
      </c>
      <c r="G56" s="73"/>
      <c r="H56" s="292"/>
      <c r="I56" s="292"/>
      <c r="J56" s="292"/>
      <c r="K56" s="292"/>
      <c r="L56" s="292"/>
      <c r="M56" s="293"/>
      <c r="N56" s="293"/>
      <c r="O56" s="293"/>
      <c r="P56" s="293"/>
      <c r="Q56" s="293"/>
      <c r="R56" s="293"/>
      <c r="S56" s="293"/>
      <c r="T56" s="293"/>
      <c r="U56" s="293"/>
      <c r="V56" s="294"/>
      <c r="W56" s="91"/>
      <c r="X56" s="18"/>
    </row>
    <row r="57" spans="1:24" ht="12" customHeight="1" x14ac:dyDescent="0.2">
      <c r="A57" s="6"/>
      <c r="B57" s="6"/>
      <c r="C57" s="14"/>
      <c r="D57" s="20">
        <f t="shared" si="0"/>
        <v>48</v>
      </c>
      <c r="E57" s="290" t="str">
        <f>IF(OR(Services!E55="",Services!E55="[Enter service]"),"",Services!E55)</f>
        <v/>
      </c>
      <c r="F57" s="291" t="str">
        <f>IF(OR(Services!F55="",Services!F55="[Select]"),"",Services!F55)</f>
        <v/>
      </c>
      <c r="G57" s="73"/>
      <c r="H57" s="292"/>
      <c r="I57" s="292"/>
      <c r="J57" s="292"/>
      <c r="K57" s="292"/>
      <c r="L57" s="292"/>
      <c r="M57" s="293"/>
      <c r="N57" s="293"/>
      <c r="O57" s="293"/>
      <c r="P57" s="293"/>
      <c r="Q57" s="293"/>
      <c r="R57" s="293"/>
      <c r="S57" s="293"/>
      <c r="T57" s="293"/>
      <c r="U57" s="293"/>
      <c r="V57" s="294"/>
      <c r="W57" s="91"/>
      <c r="X57" s="18"/>
    </row>
    <row r="58" spans="1:24" ht="12" customHeight="1" x14ac:dyDescent="0.2">
      <c r="A58" s="6"/>
      <c r="B58" s="6"/>
      <c r="C58" s="14"/>
      <c r="D58" s="20">
        <f t="shared" si="0"/>
        <v>49</v>
      </c>
      <c r="E58" s="290" t="str">
        <f>IF(OR(Services!E56="",Services!E56="[Enter service]"),"",Services!E56)</f>
        <v/>
      </c>
      <c r="F58" s="291" t="str">
        <f>IF(OR(Services!F56="",Services!F56="[Select]"),"",Services!F56)</f>
        <v/>
      </c>
      <c r="G58" s="73"/>
      <c r="H58" s="292"/>
      <c r="I58" s="292"/>
      <c r="J58" s="292"/>
      <c r="K58" s="292"/>
      <c r="L58" s="292"/>
      <c r="M58" s="293"/>
      <c r="N58" s="293"/>
      <c r="O58" s="293"/>
      <c r="P58" s="293"/>
      <c r="Q58" s="293"/>
      <c r="R58" s="293"/>
      <c r="S58" s="293"/>
      <c r="T58" s="293"/>
      <c r="U58" s="293"/>
      <c r="V58" s="294"/>
      <c r="W58" s="91"/>
      <c r="X58" s="18"/>
    </row>
    <row r="59" spans="1:24" ht="12" customHeight="1" x14ac:dyDescent="0.2">
      <c r="A59" s="6"/>
      <c r="B59" s="6"/>
      <c r="C59" s="14"/>
      <c r="D59" s="20">
        <f t="shared" si="0"/>
        <v>50</v>
      </c>
      <c r="E59" s="290" t="str">
        <f>IF(OR(Services!E57="",Services!E57="[Enter service]"),"",Services!E57)</f>
        <v/>
      </c>
      <c r="F59" s="291" t="str">
        <f>IF(OR(Services!F57="",Services!F57="[Select]"),"",Services!F57)</f>
        <v/>
      </c>
      <c r="G59" s="73"/>
      <c r="H59" s="292"/>
      <c r="I59" s="292"/>
      <c r="J59" s="292"/>
      <c r="K59" s="292"/>
      <c r="L59" s="292"/>
      <c r="M59" s="293"/>
      <c r="N59" s="293"/>
      <c r="O59" s="293"/>
      <c r="P59" s="293"/>
      <c r="Q59" s="293"/>
      <c r="R59" s="293"/>
      <c r="S59" s="293"/>
      <c r="T59" s="293"/>
      <c r="U59" s="293"/>
      <c r="V59" s="294"/>
      <c r="W59" s="91"/>
      <c r="X59" s="18"/>
    </row>
    <row r="60" spans="1:24" ht="12" customHeight="1" outlineLevel="1" x14ac:dyDescent="0.2">
      <c r="A60" s="6"/>
      <c r="B60" s="6"/>
      <c r="C60" s="14"/>
      <c r="D60" s="20">
        <f t="shared" si="0"/>
        <v>51</v>
      </c>
      <c r="E60" s="290" t="str">
        <f>IF(OR(Services!E58="",Services!E58="[Enter service]"),"",Services!E58)</f>
        <v/>
      </c>
      <c r="F60" s="291" t="str">
        <f>IF(OR(Services!F58="",Services!F58="[Select]"),"",Services!F58)</f>
        <v/>
      </c>
      <c r="G60" s="73"/>
      <c r="H60" s="292"/>
      <c r="I60" s="292"/>
      <c r="J60" s="292"/>
      <c r="K60" s="292"/>
      <c r="L60" s="292"/>
      <c r="M60" s="293"/>
      <c r="N60" s="293"/>
      <c r="O60" s="293"/>
      <c r="P60" s="293"/>
      <c r="Q60" s="293"/>
      <c r="R60" s="293"/>
      <c r="S60" s="293"/>
      <c r="T60" s="293"/>
      <c r="U60" s="293"/>
      <c r="V60" s="294"/>
      <c r="W60" s="91"/>
      <c r="X60" s="18"/>
    </row>
    <row r="61" spans="1:24" ht="12" customHeight="1" outlineLevel="1" x14ac:dyDescent="0.2">
      <c r="A61" s="6"/>
      <c r="B61" s="6"/>
      <c r="C61" s="14"/>
      <c r="D61" s="20">
        <f t="shared" si="0"/>
        <v>52</v>
      </c>
      <c r="E61" s="290" t="str">
        <f>IF(OR(Services!E59="",Services!E59="[Enter service]"),"",Services!E59)</f>
        <v/>
      </c>
      <c r="F61" s="291" t="str">
        <f>IF(OR(Services!F59="",Services!F59="[Select]"),"",Services!F59)</f>
        <v/>
      </c>
      <c r="G61" s="73"/>
      <c r="H61" s="292"/>
      <c r="I61" s="292"/>
      <c r="J61" s="292"/>
      <c r="K61" s="292"/>
      <c r="L61" s="292"/>
      <c r="M61" s="293"/>
      <c r="N61" s="293"/>
      <c r="O61" s="293"/>
      <c r="P61" s="293"/>
      <c r="Q61" s="293"/>
      <c r="R61" s="293"/>
      <c r="S61" s="293"/>
      <c r="T61" s="293"/>
      <c r="U61" s="293"/>
      <c r="V61" s="294"/>
      <c r="W61" s="91"/>
      <c r="X61" s="18"/>
    </row>
    <row r="62" spans="1:24" ht="12" customHeight="1" outlineLevel="1" x14ac:dyDescent="0.2">
      <c r="A62" s="6"/>
      <c r="B62" s="6"/>
      <c r="C62" s="14"/>
      <c r="D62" s="20">
        <f t="shared" si="0"/>
        <v>53</v>
      </c>
      <c r="E62" s="290" t="str">
        <f>IF(OR(Services!E60="",Services!E60="[Enter service]"),"",Services!E60)</f>
        <v/>
      </c>
      <c r="F62" s="291" t="str">
        <f>IF(OR(Services!F60="",Services!F60="[Select]"),"",Services!F60)</f>
        <v/>
      </c>
      <c r="G62" s="73"/>
      <c r="H62" s="292"/>
      <c r="I62" s="292"/>
      <c r="J62" s="292"/>
      <c r="K62" s="292"/>
      <c r="L62" s="292"/>
      <c r="M62" s="293"/>
      <c r="N62" s="293"/>
      <c r="O62" s="293"/>
      <c r="P62" s="293"/>
      <c r="Q62" s="293"/>
      <c r="R62" s="293"/>
      <c r="S62" s="293"/>
      <c r="T62" s="293"/>
      <c r="U62" s="293"/>
      <c r="V62" s="294"/>
      <c r="W62" s="91"/>
      <c r="X62" s="18"/>
    </row>
    <row r="63" spans="1:24" ht="12" customHeight="1" outlineLevel="1" x14ac:dyDescent="0.2">
      <c r="A63" s="6"/>
      <c r="B63" s="6"/>
      <c r="C63" s="14"/>
      <c r="D63" s="20">
        <f t="shared" si="0"/>
        <v>54</v>
      </c>
      <c r="E63" s="290" t="str">
        <f>IF(OR(Services!E61="",Services!E61="[Enter service]"),"",Services!E61)</f>
        <v/>
      </c>
      <c r="F63" s="291" t="str">
        <f>IF(OR(Services!F61="",Services!F61="[Select]"),"",Services!F61)</f>
        <v/>
      </c>
      <c r="G63" s="73"/>
      <c r="H63" s="292"/>
      <c r="I63" s="292"/>
      <c r="J63" s="292"/>
      <c r="K63" s="292"/>
      <c r="L63" s="292"/>
      <c r="M63" s="293"/>
      <c r="N63" s="293"/>
      <c r="O63" s="293"/>
      <c r="P63" s="293"/>
      <c r="Q63" s="293"/>
      <c r="R63" s="293"/>
      <c r="S63" s="293"/>
      <c r="T63" s="293"/>
      <c r="U63" s="293"/>
      <c r="V63" s="294"/>
      <c r="W63" s="91"/>
      <c r="X63" s="18"/>
    </row>
    <row r="64" spans="1:24" ht="12" customHeight="1" outlineLevel="1" x14ac:dyDescent="0.2">
      <c r="A64" s="6"/>
      <c r="B64" s="6"/>
      <c r="C64" s="14"/>
      <c r="D64" s="20">
        <f t="shared" si="0"/>
        <v>55</v>
      </c>
      <c r="E64" s="290" t="str">
        <f>IF(OR(Services!E62="",Services!E62="[Enter service]"),"",Services!E62)</f>
        <v/>
      </c>
      <c r="F64" s="291" t="str">
        <f>IF(OR(Services!F62="",Services!F62="[Select]"),"",Services!F62)</f>
        <v/>
      </c>
      <c r="G64" s="73"/>
      <c r="H64" s="292"/>
      <c r="I64" s="292"/>
      <c r="J64" s="292"/>
      <c r="K64" s="292"/>
      <c r="L64" s="292"/>
      <c r="M64" s="293"/>
      <c r="N64" s="293"/>
      <c r="O64" s="293"/>
      <c r="P64" s="293"/>
      <c r="Q64" s="293"/>
      <c r="R64" s="293"/>
      <c r="S64" s="293"/>
      <c r="T64" s="293"/>
      <c r="U64" s="293"/>
      <c r="V64" s="294"/>
      <c r="W64" s="91"/>
      <c r="X64" s="18"/>
    </row>
    <row r="65" spans="1:24" ht="12" customHeight="1" outlineLevel="1" x14ac:dyDescent="0.2">
      <c r="A65" s="6"/>
      <c r="B65" s="6"/>
      <c r="C65" s="14"/>
      <c r="D65" s="20">
        <f t="shared" si="0"/>
        <v>56</v>
      </c>
      <c r="E65" s="290" t="str">
        <f>IF(OR(Services!E63="",Services!E63="[Enter service]"),"",Services!E63)</f>
        <v/>
      </c>
      <c r="F65" s="291" t="str">
        <f>IF(OR(Services!F63="",Services!F63="[Select]"),"",Services!F63)</f>
        <v/>
      </c>
      <c r="G65" s="73"/>
      <c r="H65" s="292"/>
      <c r="I65" s="292"/>
      <c r="J65" s="292"/>
      <c r="K65" s="292"/>
      <c r="L65" s="292"/>
      <c r="M65" s="293"/>
      <c r="N65" s="293"/>
      <c r="O65" s="293"/>
      <c r="P65" s="293"/>
      <c r="Q65" s="293"/>
      <c r="R65" s="293"/>
      <c r="S65" s="293"/>
      <c r="T65" s="293"/>
      <c r="U65" s="293"/>
      <c r="V65" s="294"/>
      <c r="W65" s="91"/>
      <c r="X65" s="18"/>
    </row>
    <row r="66" spans="1:24" ht="12" customHeight="1" outlineLevel="1" x14ac:dyDescent="0.2">
      <c r="A66" s="6"/>
      <c r="B66" s="6"/>
      <c r="C66" s="14"/>
      <c r="D66" s="20">
        <f t="shared" si="0"/>
        <v>57</v>
      </c>
      <c r="E66" s="290" t="str">
        <f>IF(OR(Services!E64="",Services!E64="[Enter service]"),"",Services!E64)</f>
        <v/>
      </c>
      <c r="F66" s="291" t="str">
        <f>IF(OR(Services!F64="",Services!F64="[Select]"),"",Services!F64)</f>
        <v/>
      </c>
      <c r="G66" s="73"/>
      <c r="H66" s="292"/>
      <c r="I66" s="292"/>
      <c r="J66" s="292"/>
      <c r="K66" s="292"/>
      <c r="L66" s="292"/>
      <c r="M66" s="293"/>
      <c r="N66" s="293"/>
      <c r="O66" s="293"/>
      <c r="P66" s="293"/>
      <c r="Q66" s="293"/>
      <c r="R66" s="293"/>
      <c r="S66" s="293"/>
      <c r="T66" s="293"/>
      <c r="U66" s="293"/>
      <c r="V66" s="294"/>
      <c r="W66" s="91"/>
      <c r="X66" s="18"/>
    </row>
    <row r="67" spans="1:24" ht="12" customHeight="1" outlineLevel="1" x14ac:dyDescent="0.2">
      <c r="A67" s="6"/>
      <c r="B67" s="6"/>
      <c r="C67" s="14"/>
      <c r="D67" s="20">
        <f t="shared" si="0"/>
        <v>58</v>
      </c>
      <c r="E67" s="290" t="str">
        <f>IF(OR(Services!E65="",Services!E65="[Enter service]"),"",Services!E65)</f>
        <v/>
      </c>
      <c r="F67" s="291" t="str">
        <f>IF(OR(Services!F65="",Services!F65="[Select]"),"",Services!F65)</f>
        <v/>
      </c>
      <c r="G67" s="73"/>
      <c r="H67" s="292"/>
      <c r="I67" s="292"/>
      <c r="J67" s="292"/>
      <c r="K67" s="292"/>
      <c r="L67" s="292"/>
      <c r="M67" s="293"/>
      <c r="N67" s="293"/>
      <c r="O67" s="293"/>
      <c r="P67" s="293"/>
      <c r="Q67" s="293"/>
      <c r="R67" s="293"/>
      <c r="S67" s="293"/>
      <c r="T67" s="293"/>
      <c r="U67" s="293"/>
      <c r="V67" s="294"/>
      <c r="W67" s="91"/>
      <c r="X67" s="18"/>
    </row>
    <row r="68" spans="1:24" ht="12" customHeight="1" outlineLevel="1" x14ac:dyDescent="0.2">
      <c r="A68" s="6"/>
      <c r="B68" s="6"/>
      <c r="C68" s="14"/>
      <c r="D68" s="20">
        <f t="shared" si="0"/>
        <v>59</v>
      </c>
      <c r="E68" s="290" t="str">
        <f>IF(OR(Services!E66="",Services!E66="[Enter service]"),"",Services!E66)</f>
        <v/>
      </c>
      <c r="F68" s="291" t="str">
        <f>IF(OR(Services!F66="",Services!F66="[Select]"),"",Services!F66)</f>
        <v/>
      </c>
      <c r="G68" s="73"/>
      <c r="H68" s="292"/>
      <c r="I68" s="292"/>
      <c r="J68" s="292"/>
      <c r="K68" s="292"/>
      <c r="L68" s="292"/>
      <c r="M68" s="293"/>
      <c r="N68" s="293"/>
      <c r="O68" s="293"/>
      <c r="P68" s="293"/>
      <c r="Q68" s="293"/>
      <c r="R68" s="293"/>
      <c r="S68" s="293"/>
      <c r="T68" s="293"/>
      <c r="U68" s="293"/>
      <c r="V68" s="294"/>
      <c r="W68" s="91"/>
      <c r="X68" s="18"/>
    </row>
    <row r="69" spans="1:24" ht="12" customHeight="1" outlineLevel="1" x14ac:dyDescent="0.2">
      <c r="A69" s="6"/>
      <c r="B69" s="6"/>
      <c r="C69" s="14"/>
      <c r="D69" s="20">
        <f t="shared" si="0"/>
        <v>60</v>
      </c>
      <c r="E69" s="290" t="str">
        <f>IF(OR(Services!E67="",Services!E67="[Enter service]"),"",Services!E67)</f>
        <v/>
      </c>
      <c r="F69" s="291" t="str">
        <f>IF(OR(Services!F67="",Services!F67="[Select]"),"",Services!F67)</f>
        <v/>
      </c>
      <c r="G69" s="73"/>
      <c r="H69" s="292"/>
      <c r="I69" s="292"/>
      <c r="J69" s="292"/>
      <c r="K69" s="292"/>
      <c r="L69" s="292"/>
      <c r="M69" s="293"/>
      <c r="N69" s="293"/>
      <c r="O69" s="293"/>
      <c r="P69" s="293"/>
      <c r="Q69" s="293"/>
      <c r="R69" s="293"/>
      <c r="S69" s="293"/>
      <c r="T69" s="293"/>
      <c r="U69" s="293"/>
      <c r="V69" s="294"/>
      <c r="W69" s="91"/>
      <c r="X69" s="18"/>
    </row>
    <row r="70" spans="1:24" ht="12" customHeight="1" outlineLevel="1" x14ac:dyDescent="0.2">
      <c r="A70" s="6"/>
      <c r="B70" s="6"/>
      <c r="C70" s="14"/>
      <c r="D70" s="20">
        <f t="shared" si="0"/>
        <v>61</v>
      </c>
      <c r="E70" s="290" t="str">
        <f>IF(OR(Services!E68="",Services!E68="[Enter service]"),"",Services!E68)</f>
        <v/>
      </c>
      <c r="F70" s="291" t="str">
        <f>IF(OR(Services!F68="",Services!F68="[Select]"),"",Services!F68)</f>
        <v/>
      </c>
      <c r="G70" s="73"/>
      <c r="H70" s="292"/>
      <c r="I70" s="292"/>
      <c r="J70" s="292"/>
      <c r="K70" s="292"/>
      <c r="L70" s="292"/>
      <c r="M70" s="293"/>
      <c r="N70" s="293"/>
      <c r="O70" s="293"/>
      <c r="P70" s="293"/>
      <c r="Q70" s="293"/>
      <c r="R70" s="293"/>
      <c r="S70" s="293"/>
      <c r="T70" s="293"/>
      <c r="U70" s="293"/>
      <c r="V70" s="294"/>
      <c r="W70" s="91"/>
      <c r="X70" s="18"/>
    </row>
    <row r="71" spans="1:24" ht="12" customHeight="1" outlineLevel="1" x14ac:dyDescent="0.2">
      <c r="A71" s="6"/>
      <c r="B71" s="6"/>
      <c r="C71" s="14"/>
      <c r="D71" s="20">
        <f t="shared" si="0"/>
        <v>62</v>
      </c>
      <c r="E71" s="290" t="str">
        <f>IF(OR(Services!E69="",Services!E69="[Enter service]"),"",Services!E69)</f>
        <v/>
      </c>
      <c r="F71" s="291" t="str">
        <f>IF(OR(Services!F69="",Services!F69="[Select]"),"",Services!F69)</f>
        <v/>
      </c>
      <c r="G71" s="73"/>
      <c r="H71" s="292"/>
      <c r="I71" s="292"/>
      <c r="J71" s="292"/>
      <c r="K71" s="292"/>
      <c r="L71" s="292"/>
      <c r="M71" s="293"/>
      <c r="N71" s="293"/>
      <c r="O71" s="293"/>
      <c r="P71" s="293"/>
      <c r="Q71" s="293"/>
      <c r="R71" s="293"/>
      <c r="S71" s="293"/>
      <c r="T71" s="293"/>
      <c r="U71" s="293"/>
      <c r="V71" s="294"/>
      <c r="W71" s="91"/>
      <c r="X71" s="18"/>
    </row>
    <row r="72" spans="1:24" ht="12" customHeight="1" outlineLevel="1" x14ac:dyDescent="0.2">
      <c r="A72" s="6"/>
      <c r="B72" s="6"/>
      <c r="C72" s="14"/>
      <c r="D72" s="20">
        <f t="shared" si="0"/>
        <v>63</v>
      </c>
      <c r="E72" s="290" t="str">
        <f>IF(OR(Services!E70="",Services!E70="[Enter service]"),"",Services!E70)</f>
        <v/>
      </c>
      <c r="F72" s="291" t="str">
        <f>IF(OR(Services!F70="",Services!F70="[Select]"),"",Services!F70)</f>
        <v/>
      </c>
      <c r="G72" s="73"/>
      <c r="H72" s="292"/>
      <c r="I72" s="292"/>
      <c r="J72" s="292"/>
      <c r="K72" s="292"/>
      <c r="L72" s="292"/>
      <c r="M72" s="293"/>
      <c r="N72" s="293"/>
      <c r="O72" s="293"/>
      <c r="P72" s="293"/>
      <c r="Q72" s="293"/>
      <c r="R72" s="293"/>
      <c r="S72" s="293"/>
      <c r="T72" s="293"/>
      <c r="U72" s="293"/>
      <c r="V72" s="294"/>
      <c r="W72" s="91"/>
      <c r="X72" s="18"/>
    </row>
    <row r="73" spans="1:24" ht="12" customHeight="1" outlineLevel="1" x14ac:dyDescent="0.2">
      <c r="A73" s="6"/>
      <c r="B73" s="6"/>
      <c r="C73" s="14"/>
      <c r="D73" s="20">
        <f t="shared" si="0"/>
        <v>64</v>
      </c>
      <c r="E73" s="290" t="str">
        <f>IF(OR(Services!E71="",Services!E71="[Enter service]"),"",Services!E71)</f>
        <v/>
      </c>
      <c r="F73" s="291" t="str">
        <f>IF(OR(Services!F71="",Services!F71="[Select]"),"",Services!F71)</f>
        <v/>
      </c>
      <c r="G73" s="73"/>
      <c r="H73" s="292"/>
      <c r="I73" s="292"/>
      <c r="J73" s="292"/>
      <c r="K73" s="292"/>
      <c r="L73" s="292"/>
      <c r="M73" s="293"/>
      <c r="N73" s="293"/>
      <c r="O73" s="293"/>
      <c r="P73" s="293"/>
      <c r="Q73" s="293"/>
      <c r="R73" s="293"/>
      <c r="S73" s="293"/>
      <c r="T73" s="293"/>
      <c r="U73" s="293"/>
      <c r="V73" s="294"/>
      <c r="W73" s="91"/>
      <c r="X73" s="18"/>
    </row>
    <row r="74" spans="1:24" ht="12" customHeight="1" outlineLevel="1" x14ac:dyDescent="0.2">
      <c r="A74" s="6"/>
      <c r="B74" s="6"/>
      <c r="C74" s="14"/>
      <c r="D74" s="20">
        <f t="shared" si="0"/>
        <v>65</v>
      </c>
      <c r="E74" s="290" t="str">
        <f>IF(OR(Services!E72="",Services!E72="[Enter service]"),"",Services!E72)</f>
        <v/>
      </c>
      <c r="F74" s="291" t="str">
        <f>IF(OR(Services!F72="",Services!F72="[Select]"),"",Services!F72)</f>
        <v/>
      </c>
      <c r="G74" s="73"/>
      <c r="H74" s="292"/>
      <c r="I74" s="292"/>
      <c r="J74" s="292"/>
      <c r="K74" s="292"/>
      <c r="L74" s="292"/>
      <c r="M74" s="293"/>
      <c r="N74" s="293"/>
      <c r="O74" s="293"/>
      <c r="P74" s="293"/>
      <c r="Q74" s="293"/>
      <c r="R74" s="293"/>
      <c r="S74" s="293"/>
      <c r="T74" s="293"/>
      <c r="U74" s="293"/>
      <c r="V74" s="294"/>
      <c r="W74" s="91"/>
      <c r="X74" s="18"/>
    </row>
    <row r="75" spans="1:24" ht="12" customHeight="1" outlineLevel="1" x14ac:dyDescent="0.2">
      <c r="A75" s="6"/>
      <c r="B75" s="6"/>
      <c r="C75" s="14"/>
      <c r="D75" s="20">
        <f t="shared" si="0"/>
        <v>66</v>
      </c>
      <c r="E75" s="290" t="str">
        <f>IF(OR(Services!E73="",Services!E73="[Enter service]"),"",Services!E73)</f>
        <v/>
      </c>
      <c r="F75" s="291" t="str">
        <f>IF(OR(Services!F73="",Services!F73="[Select]"),"",Services!F73)</f>
        <v/>
      </c>
      <c r="G75" s="73"/>
      <c r="H75" s="292"/>
      <c r="I75" s="292"/>
      <c r="J75" s="292"/>
      <c r="K75" s="292"/>
      <c r="L75" s="292"/>
      <c r="M75" s="293"/>
      <c r="N75" s="293"/>
      <c r="O75" s="293"/>
      <c r="P75" s="293"/>
      <c r="Q75" s="293"/>
      <c r="R75" s="293"/>
      <c r="S75" s="293"/>
      <c r="T75" s="293"/>
      <c r="U75" s="293"/>
      <c r="V75" s="294"/>
      <c r="W75" s="91"/>
      <c r="X75" s="18"/>
    </row>
    <row r="76" spans="1:24" ht="12" customHeight="1" outlineLevel="1" x14ac:dyDescent="0.2">
      <c r="A76" s="6"/>
      <c r="B76" s="6"/>
      <c r="C76" s="14"/>
      <c r="D76" s="20">
        <f t="shared" si="0"/>
        <v>67</v>
      </c>
      <c r="E76" s="290" t="str">
        <f>IF(OR(Services!E74="",Services!E74="[Enter service]"),"",Services!E74)</f>
        <v/>
      </c>
      <c r="F76" s="291" t="str">
        <f>IF(OR(Services!F74="",Services!F74="[Select]"),"",Services!F74)</f>
        <v/>
      </c>
      <c r="G76" s="73"/>
      <c r="H76" s="292"/>
      <c r="I76" s="292"/>
      <c r="J76" s="292"/>
      <c r="K76" s="292"/>
      <c r="L76" s="292"/>
      <c r="M76" s="293"/>
      <c r="N76" s="293"/>
      <c r="O76" s="293"/>
      <c r="P76" s="293"/>
      <c r="Q76" s="293"/>
      <c r="R76" s="293"/>
      <c r="S76" s="293"/>
      <c r="T76" s="293"/>
      <c r="U76" s="293"/>
      <c r="V76" s="294"/>
      <c r="W76" s="91"/>
      <c r="X76" s="18"/>
    </row>
    <row r="77" spans="1:24" ht="12" customHeight="1" outlineLevel="1" x14ac:dyDescent="0.2">
      <c r="A77" s="6"/>
      <c r="B77" s="6"/>
      <c r="C77" s="14"/>
      <c r="D77" s="20">
        <f t="shared" si="0"/>
        <v>68</v>
      </c>
      <c r="E77" s="290" t="str">
        <f>IF(OR(Services!E75="",Services!E75="[Enter service]"),"",Services!E75)</f>
        <v/>
      </c>
      <c r="F77" s="291" t="str">
        <f>IF(OR(Services!F75="",Services!F75="[Select]"),"",Services!F75)</f>
        <v/>
      </c>
      <c r="G77" s="73"/>
      <c r="H77" s="292"/>
      <c r="I77" s="292"/>
      <c r="J77" s="292"/>
      <c r="K77" s="292"/>
      <c r="L77" s="292"/>
      <c r="M77" s="293"/>
      <c r="N77" s="293"/>
      <c r="O77" s="293"/>
      <c r="P77" s="293"/>
      <c r="Q77" s="293"/>
      <c r="R77" s="293"/>
      <c r="S77" s="293"/>
      <c r="T77" s="293"/>
      <c r="U77" s="293"/>
      <c r="V77" s="294"/>
      <c r="W77" s="91"/>
      <c r="X77" s="18"/>
    </row>
    <row r="78" spans="1:24" ht="12" customHeight="1" outlineLevel="1" x14ac:dyDescent="0.2">
      <c r="A78" s="6"/>
      <c r="B78" s="6"/>
      <c r="C78" s="14"/>
      <c r="D78" s="20">
        <f t="shared" si="0"/>
        <v>69</v>
      </c>
      <c r="E78" s="290" t="str">
        <f>IF(OR(Services!E76="",Services!E76="[Enter service]"),"",Services!E76)</f>
        <v/>
      </c>
      <c r="F78" s="291" t="str">
        <f>IF(OR(Services!F76="",Services!F76="[Select]"),"",Services!F76)</f>
        <v/>
      </c>
      <c r="G78" s="73"/>
      <c r="H78" s="292"/>
      <c r="I78" s="292"/>
      <c r="J78" s="292"/>
      <c r="K78" s="292"/>
      <c r="L78" s="292"/>
      <c r="M78" s="293"/>
      <c r="N78" s="293"/>
      <c r="O78" s="293"/>
      <c r="P78" s="293"/>
      <c r="Q78" s="293"/>
      <c r="R78" s="293"/>
      <c r="S78" s="293"/>
      <c r="T78" s="293"/>
      <c r="U78" s="293"/>
      <c r="V78" s="294"/>
      <c r="W78" s="91"/>
      <c r="X78" s="18"/>
    </row>
    <row r="79" spans="1:24" ht="12" customHeight="1" outlineLevel="1" x14ac:dyDescent="0.2">
      <c r="A79" s="6"/>
      <c r="B79" s="6"/>
      <c r="C79" s="14"/>
      <c r="D79" s="20">
        <f t="shared" si="0"/>
        <v>70</v>
      </c>
      <c r="E79" s="290" t="str">
        <f>IF(OR(Services!E77="",Services!E77="[Enter service]"),"",Services!E77)</f>
        <v/>
      </c>
      <c r="F79" s="291" t="str">
        <f>IF(OR(Services!F77="",Services!F77="[Select]"),"",Services!F77)</f>
        <v/>
      </c>
      <c r="G79" s="73"/>
      <c r="H79" s="292"/>
      <c r="I79" s="292"/>
      <c r="J79" s="292"/>
      <c r="K79" s="292"/>
      <c r="L79" s="292"/>
      <c r="M79" s="293"/>
      <c r="N79" s="293"/>
      <c r="O79" s="293"/>
      <c r="P79" s="293"/>
      <c r="Q79" s="293"/>
      <c r="R79" s="293"/>
      <c r="S79" s="293"/>
      <c r="T79" s="293"/>
      <c r="U79" s="293"/>
      <c r="V79" s="294"/>
      <c r="W79" s="91"/>
      <c r="X79" s="18"/>
    </row>
    <row r="80" spans="1:24" ht="12" customHeight="1" outlineLevel="1" x14ac:dyDescent="0.2">
      <c r="A80" s="6"/>
      <c r="B80" s="6"/>
      <c r="C80" s="14"/>
      <c r="D80" s="20">
        <f t="shared" si="0"/>
        <v>71</v>
      </c>
      <c r="E80" s="290" t="str">
        <f>IF(OR(Services!E78="",Services!E78="[Enter service]"),"",Services!E78)</f>
        <v/>
      </c>
      <c r="F80" s="291" t="str">
        <f>IF(OR(Services!F78="",Services!F78="[Select]"),"",Services!F78)</f>
        <v/>
      </c>
      <c r="G80" s="73"/>
      <c r="H80" s="292"/>
      <c r="I80" s="292"/>
      <c r="J80" s="292"/>
      <c r="K80" s="292"/>
      <c r="L80" s="292"/>
      <c r="M80" s="293"/>
      <c r="N80" s="293"/>
      <c r="O80" s="293"/>
      <c r="P80" s="293"/>
      <c r="Q80" s="293"/>
      <c r="R80" s="293"/>
      <c r="S80" s="293"/>
      <c r="T80" s="293"/>
      <c r="U80" s="293"/>
      <c r="V80" s="294"/>
      <c r="W80" s="91"/>
      <c r="X80" s="18"/>
    </row>
    <row r="81" spans="1:24" ht="12" customHeight="1" outlineLevel="1" x14ac:dyDescent="0.2">
      <c r="A81" s="6"/>
      <c r="B81" s="6"/>
      <c r="C81" s="14"/>
      <c r="D81" s="20">
        <f t="shared" si="0"/>
        <v>72</v>
      </c>
      <c r="E81" s="290" t="str">
        <f>IF(OR(Services!E79="",Services!E79="[Enter service]"),"",Services!E79)</f>
        <v/>
      </c>
      <c r="F81" s="291" t="str">
        <f>IF(OR(Services!F79="",Services!F79="[Select]"),"",Services!F79)</f>
        <v/>
      </c>
      <c r="G81" s="73"/>
      <c r="H81" s="292"/>
      <c r="I81" s="292"/>
      <c r="J81" s="292"/>
      <c r="K81" s="292"/>
      <c r="L81" s="292"/>
      <c r="M81" s="293"/>
      <c r="N81" s="293"/>
      <c r="O81" s="293"/>
      <c r="P81" s="293"/>
      <c r="Q81" s="293"/>
      <c r="R81" s="293"/>
      <c r="S81" s="293"/>
      <c r="T81" s="293"/>
      <c r="U81" s="293"/>
      <c r="V81" s="294"/>
      <c r="W81" s="91"/>
      <c r="X81" s="18"/>
    </row>
    <row r="82" spans="1:24" ht="12" customHeight="1" outlineLevel="1" x14ac:dyDescent="0.2">
      <c r="A82" s="6"/>
      <c r="B82" s="6"/>
      <c r="C82" s="14"/>
      <c r="D82" s="20">
        <f t="shared" si="0"/>
        <v>73</v>
      </c>
      <c r="E82" s="290" t="str">
        <f>IF(OR(Services!E80="",Services!E80="[Enter service]"),"",Services!E80)</f>
        <v/>
      </c>
      <c r="F82" s="291" t="str">
        <f>IF(OR(Services!F80="",Services!F80="[Select]"),"",Services!F80)</f>
        <v/>
      </c>
      <c r="G82" s="73"/>
      <c r="H82" s="292"/>
      <c r="I82" s="292"/>
      <c r="J82" s="292"/>
      <c r="K82" s="292"/>
      <c r="L82" s="292"/>
      <c r="M82" s="293"/>
      <c r="N82" s="293"/>
      <c r="O82" s="293"/>
      <c r="P82" s="293"/>
      <c r="Q82" s="293"/>
      <c r="R82" s="293"/>
      <c r="S82" s="293"/>
      <c r="T82" s="293"/>
      <c r="U82" s="293"/>
      <c r="V82" s="294"/>
      <c r="W82" s="91"/>
      <c r="X82" s="18"/>
    </row>
    <row r="83" spans="1:24" ht="12" customHeight="1" outlineLevel="1" x14ac:dyDescent="0.2">
      <c r="A83" s="6"/>
      <c r="B83" s="6"/>
      <c r="C83" s="14"/>
      <c r="D83" s="20">
        <f t="shared" si="0"/>
        <v>74</v>
      </c>
      <c r="E83" s="290" t="str">
        <f>IF(OR(Services!E81="",Services!E81="[Enter service]"),"",Services!E81)</f>
        <v/>
      </c>
      <c r="F83" s="291" t="str">
        <f>IF(OR(Services!F81="",Services!F81="[Select]"),"",Services!F81)</f>
        <v/>
      </c>
      <c r="G83" s="73"/>
      <c r="H83" s="292"/>
      <c r="I83" s="292"/>
      <c r="J83" s="292"/>
      <c r="K83" s="292"/>
      <c r="L83" s="292"/>
      <c r="M83" s="293"/>
      <c r="N83" s="293"/>
      <c r="O83" s="293"/>
      <c r="P83" s="293"/>
      <c r="Q83" s="293"/>
      <c r="R83" s="293"/>
      <c r="S83" s="293"/>
      <c r="T83" s="293"/>
      <c r="U83" s="293"/>
      <c r="V83" s="294"/>
      <c r="W83" s="91"/>
      <c r="X83" s="18"/>
    </row>
    <row r="84" spans="1:24" ht="12" customHeight="1" outlineLevel="1" x14ac:dyDescent="0.2">
      <c r="A84" s="6"/>
      <c r="B84" s="6"/>
      <c r="C84" s="14"/>
      <c r="D84" s="20">
        <f t="shared" si="0"/>
        <v>75</v>
      </c>
      <c r="E84" s="290" t="str">
        <f>IF(OR(Services!E82="",Services!E82="[Enter service]"),"",Services!E82)</f>
        <v/>
      </c>
      <c r="F84" s="291" t="str">
        <f>IF(OR(Services!F82="",Services!F82="[Select]"),"",Services!F82)</f>
        <v/>
      </c>
      <c r="G84" s="73"/>
      <c r="H84" s="292"/>
      <c r="I84" s="292"/>
      <c r="J84" s="292"/>
      <c r="K84" s="292"/>
      <c r="L84" s="292"/>
      <c r="M84" s="293"/>
      <c r="N84" s="293"/>
      <c r="O84" s="293"/>
      <c r="P84" s="293"/>
      <c r="Q84" s="293"/>
      <c r="R84" s="293"/>
      <c r="S84" s="293"/>
      <c r="T84" s="293"/>
      <c r="U84" s="293"/>
      <c r="V84" s="294"/>
      <c r="W84" s="91"/>
      <c r="X84" s="18"/>
    </row>
    <row r="85" spans="1:24" ht="12" customHeight="1" outlineLevel="1" x14ac:dyDescent="0.2">
      <c r="A85" s="6"/>
      <c r="B85" s="6"/>
      <c r="C85" s="14"/>
      <c r="D85" s="20">
        <f t="shared" si="0"/>
        <v>76</v>
      </c>
      <c r="E85" s="290" t="str">
        <f>IF(OR(Services!E83="",Services!E83="[Enter service]"),"",Services!E83)</f>
        <v/>
      </c>
      <c r="F85" s="291" t="str">
        <f>IF(OR(Services!F83="",Services!F83="[Select]"),"",Services!F83)</f>
        <v/>
      </c>
      <c r="G85" s="73"/>
      <c r="H85" s="292"/>
      <c r="I85" s="292"/>
      <c r="J85" s="292"/>
      <c r="K85" s="292"/>
      <c r="L85" s="292"/>
      <c r="M85" s="293"/>
      <c r="N85" s="293"/>
      <c r="O85" s="293"/>
      <c r="P85" s="293"/>
      <c r="Q85" s="293"/>
      <c r="R85" s="293"/>
      <c r="S85" s="293"/>
      <c r="T85" s="293"/>
      <c r="U85" s="293"/>
      <c r="V85" s="294"/>
      <c r="W85" s="91"/>
      <c r="X85" s="18"/>
    </row>
    <row r="86" spans="1:24" ht="12" customHeight="1" outlineLevel="1" x14ac:dyDescent="0.2">
      <c r="A86" s="6"/>
      <c r="B86" s="6"/>
      <c r="C86" s="14"/>
      <c r="D86" s="20">
        <f t="shared" si="0"/>
        <v>77</v>
      </c>
      <c r="E86" s="290" t="str">
        <f>IF(OR(Services!E84="",Services!E84="[Enter service]"),"",Services!E84)</f>
        <v/>
      </c>
      <c r="F86" s="291" t="str">
        <f>IF(OR(Services!F84="",Services!F84="[Select]"),"",Services!F84)</f>
        <v/>
      </c>
      <c r="G86" s="73"/>
      <c r="H86" s="292"/>
      <c r="I86" s="292"/>
      <c r="J86" s="292"/>
      <c r="K86" s="292"/>
      <c r="L86" s="292"/>
      <c r="M86" s="293"/>
      <c r="N86" s="293"/>
      <c r="O86" s="293"/>
      <c r="P86" s="293"/>
      <c r="Q86" s="293"/>
      <c r="R86" s="293"/>
      <c r="S86" s="293"/>
      <c r="T86" s="293"/>
      <c r="U86" s="293"/>
      <c r="V86" s="294"/>
      <c r="W86" s="91"/>
      <c r="X86" s="18"/>
    </row>
    <row r="87" spans="1:24" ht="12" customHeight="1" outlineLevel="1" x14ac:dyDescent="0.2">
      <c r="A87" s="6"/>
      <c r="B87" s="6"/>
      <c r="C87" s="14"/>
      <c r="D87" s="20">
        <f t="shared" si="0"/>
        <v>78</v>
      </c>
      <c r="E87" s="290" t="str">
        <f>IF(OR(Services!E85="",Services!E85="[Enter service]"),"",Services!E85)</f>
        <v/>
      </c>
      <c r="F87" s="291" t="str">
        <f>IF(OR(Services!F85="",Services!F85="[Select]"),"",Services!F85)</f>
        <v/>
      </c>
      <c r="G87" s="73"/>
      <c r="H87" s="292"/>
      <c r="I87" s="292"/>
      <c r="J87" s="292"/>
      <c r="K87" s="292"/>
      <c r="L87" s="292"/>
      <c r="M87" s="293"/>
      <c r="N87" s="293"/>
      <c r="O87" s="293"/>
      <c r="P87" s="293"/>
      <c r="Q87" s="293"/>
      <c r="R87" s="293"/>
      <c r="S87" s="293"/>
      <c r="T87" s="293"/>
      <c r="U87" s="293"/>
      <c r="V87" s="294"/>
      <c r="W87" s="91"/>
      <c r="X87" s="18"/>
    </row>
    <row r="88" spans="1:24" ht="12" customHeight="1" outlineLevel="1" x14ac:dyDescent="0.2">
      <c r="A88" s="6"/>
      <c r="B88" s="6"/>
      <c r="C88" s="14"/>
      <c r="D88" s="20">
        <f t="shared" si="0"/>
        <v>79</v>
      </c>
      <c r="E88" s="290" t="str">
        <f>IF(OR(Services!E86="",Services!E86="[Enter service]"),"",Services!E86)</f>
        <v/>
      </c>
      <c r="F88" s="291" t="str">
        <f>IF(OR(Services!F86="",Services!F86="[Select]"),"",Services!F86)</f>
        <v/>
      </c>
      <c r="G88" s="73"/>
      <c r="H88" s="292"/>
      <c r="I88" s="292"/>
      <c r="J88" s="292"/>
      <c r="K88" s="292"/>
      <c r="L88" s="292"/>
      <c r="M88" s="293"/>
      <c r="N88" s="293"/>
      <c r="O88" s="293"/>
      <c r="P88" s="293"/>
      <c r="Q88" s="293"/>
      <c r="R88" s="293"/>
      <c r="S88" s="293"/>
      <c r="T88" s="293"/>
      <c r="U88" s="293"/>
      <c r="V88" s="294"/>
      <c r="W88" s="91"/>
      <c r="X88" s="18"/>
    </row>
    <row r="89" spans="1:24" ht="12" customHeight="1" outlineLevel="1" x14ac:dyDescent="0.2">
      <c r="A89" s="6"/>
      <c r="B89" s="6"/>
      <c r="C89" s="14"/>
      <c r="D89" s="20">
        <f t="shared" si="0"/>
        <v>80</v>
      </c>
      <c r="E89" s="290" t="str">
        <f>IF(OR(Services!E87="",Services!E87="[Enter service]"),"",Services!E87)</f>
        <v/>
      </c>
      <c r="F89" s="291" t="str">
        <f>IF(OR(Services!F87="",Services!F87="[Select]"),"",Services!F87)</f>
        <v/>
      </c>
      <c r="G89" s="73"/>
      <c r="H89" s="292"/>
      <c r="I89" s="292"/>
      <c r="J89" s="292"/>
      <c r="K89" s="292"/>
      <c r="L89" s="292"/>
      <c r="M89" s="293"/>
      <c r="N89" s="293"/>
      <c r="O89" s="293"/>
      <c r="P89" s="293"/>
      <c r="Q89" s="293"/>
      <c r="R89" s="293"/>
      <c r="S89" s="293"/>
      <c r="T89" s="293"/>
      <c r="U89" s="293"/>
      <c r="V89" s="294"/>
      <c r="W89" s="91"/>
      <c r="X89" s="18"/>
    </row>
    <row r="90" spans="1:24" ht="12" customHeight="1" outlineLevel="1" x14ac:dyDescent="0.2">
      <c r="A90" s="6"/>
      <c r="B90" s="6"/>
      <c r="C90" s="14"/>
      <c r="D90" s="20">
        <f t="shared" si="0"/>
        <v>81</v>
      </c>
      <c r="E90" s="290" t="str">
        <f>IF(OR(Services!E88="",Services!E88="[Enter service]"),"",Services!E88)</f>
        <v/>
      </c>
      <c r="F90" s="291" t="str">
        <f>IF(OR(Services!F88="",Services!F88="[Select]"),"",Services!F88)</f>
        <v/>
      </c>
      <c r="G90" s="73"/>
      <c r="H90" s="292"/>
      <c r="I90" s="292"/>
      <c r="J90" s="292"/>
      <c r="K90" s="292"/>
      <c r="L90" s="292"/>
      <c r="M90" s="293"/>
      <c r="N90" s="293"/>
      <c r="O90" s="293"/>
      <c r="P90" s="293"/>
      <c r="Q90" s="293"/>
      <c r="R90" s="293"/>
      <c r="S90" s="293"/>
      <c r="T90" s="293"/>
      <c r="U90" s="293"/>
      <c r="V90" s="294"/>
      <c r="W90" s="91"/>
      <c r="X90" s="18"/>
    </row>
    <row r="91" spans="1:24" ht="12" customHeight="1" outlineLevel="1" x14ac:dyDescent="0.2">
      <c r="A91" s="6"/>
      <c r="B91" s="6"/>
      <c r="C91" s="14"/>
      <c r="D91" s="20">
        <f t="shared" si="0"/>
        <v>82</v>
      </c>
      <c r="E91" s="290" t="str">
        <f>IF(OR(Services!E89="",Services!E89="[Enter service]"),"",Services!E89)</f>
        <v/>
      </c>
      <c r="F91" s="291" t="str">
        <f>IF(OR(Services!F89="",Services!F89="[Select]"),"",Services!F89)</f>
        <v/>
      </c>
      <c r="G91" s="73"/>
      <c r="H91" s="292"/>
      <c r="I91" s="292"/>
      <c r="J91" s="292"/>
      <c r="K91" s="292"/>
      <c r="L91" s="292"/>
      <c r="M91" s="293"/>
      <c r="N91" s="293"/>
      <c r="O91" s="293"/>
      <c r="P91" s="293"/>
      <c r="Q91" s="293"/>
      <c r="R91" s="293"/>
      <c r="S91" s="293"/>
      <c r="T91" s="293"/>
      <c r="U91" s="293"/>
      <c r="V91" s="294"/>
      <c r="W91" s="91"/>
      <c r="X91" s="18"/>
    </row>
    <row r="92" spans="1:24" ht="12" customHeight="1" outlineLevel="1" x14ac:dyDescent="0.2">
      <c r="A92" s="6"/>
      <c r="B92" s="6"/>
      <c r="C92" s="14"/>
      <c r="D92" s="20">
        <f t="shared" si="0"/>
        <v>83</v>
      </c>
      <c r="E92" s="290" t="str">
        <f>IF(OR(Services!E90="",Services!E90="[Enter service]"),"",Services!E90)</f>
        <v/>
      </c>
      <c r="F92" s="291" t="str">
        <f>IF(OR(Services!F90="",Services!F90="[Select]"),"",Services!F90)</f>
        <v/>
      </c>
      <c r="G92" s="73"/>
      <c r="H92" s="292"/>
      <c r="I92" s="292"/>
      <c r="J92" s="292"/>
      <c r="K92" s="292"/>
      <c r="L92" s="292"/>
      <c r="M92" s="293"/>
      <c r="N92" s="293"/>
      <c r="O92" s="293"/>
      <c r="P92" s="293"/>
      <c r="Q92" s="293"/>
      <c r="R92" s="293"/>
      <c r="S92" s="293"/>
      <c r="T92" s="293"/>
      <c r="U92" s="293"/>
      <c r="V92" s="294"/>
      <c r="W92" s="91"/>
      <c r="X92" s="18"/>
    </row>
    <row r="93" spans="1:24" ht="12" customHeight="1" outlineLevel="1" x14ac:dyDescent="0.2">
      <c r="A93" s="6"/>
      <c r="B93" s="6"/>
      <c r="C93" s="14"/>
      <c r="D93" s="20">
        <f t="shared" si="0"/>
        <v>84</v>
      </c>
      <c r="E93" s="290" t="str">
        <f>IF(OR(Services!E91="",Services!E91="[Enter service]"),"",Services!E91)</f>
        <v/>
      </c>
      <c r="F93" s="291" t="str">
        <f>IF(OR(Services!F91="",Services!F91="[Select]"),"",Services!F91)</f>
        <v/>
      </c>
      <c r="G93" s="73"/>
      <c r="H93" s="292"/>
      <c r="I93" s="292"/>
      <c r="J93" s="292"/>
      <c r="K93" s="292"/>
      <c r="L93" s="292"/>
      <c r="M93" s="293"/>
      <c r="N93" s="293"/>
      <c r="O93" s="293"/>
      <c r="P93" s="293"/>
      <c r="Q93" s="293"/>
      <c r="R93" s="293"/>
      <c r="S93" s="293"/>
      <c r="T93" s="293"/>
      <c r="U93" s="293"/>
      <c r="V93" s="294"/>
      <c r="W93" s="91"/>
      <c r="X93" s="18"/>
    </row>
    <row r="94" spans="1:24" ht="12" customHeight="1" outlineLevel="1" x14ac:dyDescent="0.2">
      <c r="A94" s="6"/>
      <c r="B94" s="6"/>
      <c r="C94" s="14"/>
      <c r="D94" s="20">
        <f t="shared" si="0"/>
        <v>85</v>
      </c>
      <c r="E94" s="290" t="str">
        <f>IF(OR(Services!E92="",Services!E92="[Enter service]"),"",Services!E92)</f>
        <v/>
      </c>
      <c r="F94" s="291" t="str">
        <f>IF(OR(Services!F92="",Services!F92="[Select]"),"",Services!F92)</f>
        <v/>
      </c>
      <c r="G94" s="73"/>
      <c r="H94" s="292"/>
      <c r="I94" s="292"/>
      <c r="J94" s="292"/>
      <c r="K94" s="292"/>
      <c r="L94" s="292"/>
      <c r="M94" s="293"/>
      <c r="N94" s="293"/>
      <c r="O94" s="293"/>
      <c r="P94" s="293"/>
      <c r="Q94" s="293"/>
      <c r="R94" s="293"/>
      <c r="S94" s="293"/>
      <c r="T94" s="293"/>
      <c r="U94" s="293"/>
      <c r="V94" s="294"/>
      <c r="W94" s="91"/>
      <c r="X94" s="18"/>
    </row>
    <row r="95" spans="1:24" ht="12" customHeight="1" outlineLevel="1" x14ac:dyDescent="0.2">
      <c r="A95" s="6"/>
      <c r="B95" s="6"/>
      <c r="C95" s="14"/>
      <c r="D95" s="20">
        <f t="shared" si="0"/>
        <v>86</v>
      </c>
      <c r="E95" s="290" t="str">
        <f>IF(OR(Services!E93="",Services!E93="[Enter service]"),"",Services!E93)</f>
        <v/>
      </c>
      <c r="F95" s="291" t="str">
        <f>IF(OR(Services!F93="",Services!F93="[Select]"),"",Services!F93)</f>
        <v/>
      </c>
      <c r="G95" s="73"/>
      <c r="H95" s="292"/>
      <c r="I95" s="292"/>
      <c r="J95" s="292"/>
      <c r="K95" s="292"/>
      <c r="L95" s="292"/>
      <c r="M95" s="293"/>
      <c r="N95" s="293"/>
      <c r="O95" s="293"/>
      <c r="P95" s="293"/>
      <c r="Q95" s="293"/>
      <c r="R95" s="293"/>
      <c r="S95" s="293"/>
      <c r="T95" s="293"/>
      <c r="U95" s="293"/>
      <c r="V95" s="294"/>
      <c r="W95" s="91"/>
      <c r="X95" s="18"/>
    </row>
    <row r="96" spans="1:24" ht="12" customHeight="1" outlineLevel="1" x14ac:dyDescent="0.2">
      <c r="A96" s="6"/>
      <c r="B96" s="6"/>
      <c r="C96" s="14"/>
      <c r="D96" s="20">
        <f t="shared" si="0"/>
        <v>87</v>
      </c>
      <c r="E96" s="290" t="str">
        <f>IF(OR(Services!E94="",Services!E94="[Enter service]"),"",Services!E94)</f>
        <v/>
      </c>
      <c r="F96" s="291" t="str">
        <f>IF(OR(Services!F94="",Services!F94="[Select]"),"",Services!F94)</f>
        <v/>
      </c>
      <c r="G96" s="73"/>
      <c r="H96" s="292"/>
      <c r="I96" s="292"/>
      <c r="J96" s="292"/>
      <c r="K96" s="292"/>
      <c r="L96" s="292"/>
      <c r="M96" s="293"/>
      <c r="N96" s="293"/>
      <c r="O96" s="293"/>
      <c r="P96" s="293"/>
      <c r="Q96" s="293"/>
      <c r="R96" s="293"/>
      <c r="S96" s="293"/>
      <c r="T96" s="293"/>
      <c r="U96" s="293"/>
      <c r="V96" s="294"/>
      <c r="W96" s="91"/>
      <c r="X96" s="18"/>
    </row>
    <row r="97" spans="1:24" ht="12" customHeight="1" outlineLevel="1" x14ac:dyDescent="0.2">
      <c r="A97" s="6"/>
      <c r="B97" s="6"/>
      <c r="C97" s="14"/>
      <c r="D97" s="20">
        <f t="shared" si="0"/>
        <v>88</v>
      </c>
      <c r="E97" s="290" t="str">
        <f>IF(OR(Services!E95="",Services!E95="[Enter service]"),"",Services!E95)</f>
        <v/>
      </c>
      <c r="F97" s="291" t="str">
        <f>IF(OR(Services!F95="",Services!F95="[Select]"),"",Services!F95)</f>
        <v/>
      </c>
      <c r="G97" s="73"/>
      <c r="H97" s="292"/>
      <c r="I97" s="292"/>
      <c r="J97" s="292"/>
      <c r="K97" s="292"/>
      <c r="L97" s="292"/>
      <c r="M97" s="293"/>
      <c r="N97" s="293"/>
      <c r="O97" s="293"/>
      <c r="P97" s="293"/>
      <c r="Q97" s="293"/>
      <c r="R97" s="293"/>
      <c r="S97" s="293"/>
      <c r="T97" s="293"/>
      <c r="U97" s="293"/>
      <c r="V97" s="294"/>
      <c r="W97" s="91"/>
      <c r="X97" s="18"/>
    </row>
    <row r="98" spans="1:24" ht="12" customHeight="1" outlineLevel="1" x14ac:dyDescent="0.2">
      <c r="A98" s="6"/>
      <c r="B98" s="6"/>
      <c r="C98" s="14"/>
      <c r="D98" s="20">
        <f t="shared" si="0"/>
        <v>89</v>
      </c>
      <c r="E98" s="290" t="str">
        <f>IF(OR(Services!E96="",Services!E96="[Enter service]"),"",Services!E96)</f>
        <v/>
      </c>
      <c r="F98" s="291" t="str">
        <f>IF(OR(Services!F96="",Services!F96="[Select]"),"",Services!F96)</f>
        <v/>
      </c>
      <c r="G98" s="73"/>
      <c r="H98" s="292"/>
      <c r="I98" s="292"/>
      <c r="J98" s="292"/>
      <c r="K98" s="292"/>
      <c r="L98" s="292"/>
      <c r="M98" s="293"/>
      <c r="N98" s="293"/>
      <c r="O98" s="293"/>
      <c r="P98" s="293"/>
      <c r="Q98" s="293"/>
      <c r="R98" s="293"/>
      <c r="S98" s="293"/>
      <c r="T98" s="293"/>
      <c r="U98" s="293"/>
      <c r="V98" s="294"/>
      <c r="W98" s="91"/>
      <c r="X98" s="18"/>
    </row>
    <row r="99" spans="1:24" ht="12" customHeight="1" outlineLevel="1" x14ac:dyDescent="0.2">
      <c r="A99" s="6"/>
      <c r="B99" s="6"/>
      <c r="C99" s="14"/>
      <c r="D99" s="20">
        <f t="shared" si="0"/>
        <v>90</v>
      </c>
      <c r="E99" s="290" t="str">
        <f>IF(OR(Services!E97="",Services!E97="[Enter service]"),"",Services!E97)</f>
        <v/>
      </c>
      <c r="F99" s="291" t="str">
        <f>IF(OR(Services!F97="",Services!F97="[Select]"),"",Services!F97)</f>
        <v/>
      </c>
      <c r="G99" s="73"/>
      <c r="H99" s="292"/>
      <c r="I99" s="292"/>
      <c r="J99" s="292"/>
      <c r="K99" s="292"/>
      <c r="L99" s="292"/>
      <c r="M99" s="293"/>
      <c r="N99" s="293"/>
      <c r="O99" s="293"/>
      <c r="P99" s="293"/>
      <c r="Q99" s="293"/>
      <c r="R99" s="293"/>
      <c r="S99" s="293"/>
      <c r="T99" s="293"/>
      <c r="U99" s="293"/>
      <c r="V99" s="294"/>
      <c r="W99" s="91"/>
      <c r="X99" s="18"/>
    </row>
    <row r="100" spans="1:24" ht="12" customHeight="1" outlineLevel="1" x14ac:dyDescent="0.2">
      <c r="A100" s="6"/>
      <c r="B100" s="6"/>
      <c r="C100" s="14"/>
      <c r="D100" s="20">
        <f t="shared" si="0"/>
        <v>91</v>
      </c>
      <c r="E100" s="290" t="str">
        <f>IF(OR(Services!E98="",Services!E98="[Enter service]"),"",Services!E98)</f>
        <v/>
      </c>
      <c r="F100" s="291" t="str">
        <f>IF(OR(Services!F98="",Services!F98="[Select]"),"",Services!F98)</f>
        <v/>
      </c>
      <c r="G100" s="73"/>
      <c r="H100" s="292"/>
      <c r="I100" s="292"/>
      <c r="J100" s="292"/>
      <c r="K100" s="292"/>
      <c r="L100" s="292"/>
      <c r="M100" s="293"/>
      <c r="N100" s="293"/>
      <c r="O100" s="293"/>
      <c r="P100" s="293"/>
      <c r="Q100" s="293"/>
      <c r="R100" s="293"/>
      <c r="S100" s="293"/>
      <c r="T100" s="293"/>
      <c r="U100" s="293"/>
      <c r="V100" s="294"/>
      <c r="W100" s="91"/>
      <c r="X100" s="18"/>
    </row>
    <row r="101" spans="1:24" ht="12" customHeight="1" outlineLevel="1" x14ac:dyDescent="0.2">
      <c r="A101" s="6"/>
      <c r="B101" s="6"/>
      <c r="C101" s="14"/>
      <c r="D101" s="20">
        <f t="shared" si="0"/>
        <v>92</v>
      </c>
      <c r="E101" s="290" t="str">
        <f>IF(OR(Services!E99="",Services!E99="[Enter service]"),"",Services!E99)</f>
        <v/>
      </c>
      <c r="F101" s="291" t="str">
        <f>IF(OR(Services!F99="",Services!F99="[Select]"),"",Services!F99)</f>
        <v/>
      </c>
      <c r="G101" s="73"/>
      <c r="H101" s="292"/>
      <c r="I101" s="292"/>
      <c r="J101" s="292"/>
      <c r="K101" s="292"/>
      <c r="L101" s="292"/>
      <c r="M101" s="293"/>
      <c r="N101" s="293"/>
      <c r="O101" s="293"/>
      <c r="P101" s="293"/>
      <c r="Q101" s="293"/>
      <c r="R101" s="293"/>
      <c r="S101" s="293"/>
      <c r="T101" s="293"/>
      <c r="U101" s="293"/>
      <c r="V101" s="294"/>
      <c r="W101" s="91"/>
      <c r="X101" s="18"/>
    </row>
    <row r="102" spans="1:24" ht="12" customHeight="1" outlineLevel="1" x14ac:dyDescent="0.2">
      <c r="A102" s="6"/>
      <c r="B102" s="6"/>
      <c r="C102" s="14"/>
      <c r="D102" s="20">
        <f t="shared" si="0"/>
        <v>93</v>
      </c>
      <c r="E102" s="290" t="str">
        <f>IF(OR(Services!E100="",Services!E100="[Enter service]"),"",Services!E100)</f>
        <v/>
      </c>
      <c r="F102" s="291" t="str">
        <f>IF(OR(Services!F100="",Services!F100="[Select]"),"",Services!F100)</f>
        <v/>
      </c>
      <c r="G102" s="73"/>
      <c r="H102" s="292"/>
      <c r="I102" s="292"/>
      <c r="J102" s="292"/>
      <c r="K102" s="292"/>
      <c r="L102" s="292"/>
      <c r="M102" s="293"/>
      <c r="N102" s="293"/>
      <c r="O102" s="293"/>
      <c r="P102" s="293"/>
      <c r="Q102" s="293"/>
      <c r="R102" s="293"/>
      <c r="S102" s="293"/>
      <c r="T102" s="293"/>
      <c r="U102" s="293"/>
      <c r="V102" s="294"/>
      <c r="W102" s="91"/>
      <c r="X102" s="18"/>
    </row>
    <row r="103" spans="1:24" ht="12" customHeight="1" outlineLevel="1" x14ac:dyDescent="0.2">
      <c r="A103" s="6"/>
      <c r="B103" s="6"/>
      <c r="C103" s="14"/>
      <c r="D103" s="20">
        <f t="shared" si="0"/>
        <v>94</v>
      </c>
      <c r="E103" s="290" t="str">
        <f>IF(OR(Services!E101="",Services!E101="[Enter service]"),"",Services!E101)</f>
        <v/>
      </c>
      <c r="F103" s="291" t="str">
        <f>IF(OR(Services!F101="",Services!F101="[Select]"),"",Services!F101)</f>
        <v/>
      </c>
      <c r="G103" s="73"/>
      <c r="H103" s="292"/>
      <c r="I103" s="292"/>
      <c r="J103" s="292"/>
      <c r="K103" s="292"/>
      <c r="L103" s="292"/>
      <c r="M103" s="293"/>
      <c r="N103" s="293"/>
      <c r="O103" s="293"/>
      <c r="P103" s="293"/>
      <c r="Q103" s="293"/>
      <c r="R103" s="293"/>
      <c r="S103" s="293"/>
      <c r="T103" s="293"/>
      <c r="U103" s="293"/>
      <c r="V103" s="294"/>
      <c r="W103" s="91"/>
      <c r="X103" s="18"/>
    </row>
    <row r="104" spans="1:24" ht="12" customHeight="1" outlineLevel="1" x14ac:dyDescent="0.2">
      <c r="A104" s="6"/>
      <c r="B104" s="6"/>
      <c r="C104" s="14"/>
      <c r="D104" s="20">
        <f t="shared" si="0"/>
        <v>95</v>
      </c>
      <c r="E104" s="290" t="str">
        <f>IF(OR(Services!E102="",Services!E102="[Enter service]"),"",Services!E102)</f>
        <v/>
      </c>
      <c r="F104" s="291" t="str">
        <f>IF(OR(Services!F102="",Services!F102="[Select]"),"",Services!F102)</f>
        <v/>
      </c>
      <c r="G104" s="73"/>
      <c r="H104" s="292"/>
      <c r="I104" s="292"/>
      <c r="J104" s="292"/>
      <c r="K104" s="292"/>
      <c r="L104" s="292"/>
      <c r="M104" s="293"/>
      <c r="N104" s="293"/>
      <c r="O104" s="293"/>
      <c r="P104" s="293"/>
      <c r="Q104" s="293"/>
      <c r="R104" s="293"/>
      <c r="S104" s="293"/>
      <c r="T104" s="293"/>
      <c r="U104" s="293"/>
      <c r="V104" s="294"/>
      <c r="W104" s="91"/>
      <c r="X104" s="18"/>
    </row>
    <row r="105" spans="1:24" ht="12" customHeight="1" outlineLevel="1" x14ac:dyDescent="0.2">
      <c r="A105" s="6"/>
      <c r="B105" s="6"/>
      <c r="C105" s="14"/>
      <c r="D105" s="20">
        <f t="shared" si="0"/>
        <v>96</v>
      </c>
      <c r="E105" s="290" t="str">
        <f>IF(OR(Services!E103="",Services!E103="[Enter service]"),"",Services!E103)</f>
        <v/>
      </c>
      <c r="F105" s="291" t="str">
        <f>IF(OR(Services!F103="",Services!F103="[Select]"),"",Services!F103)</f>
        <v/>
      </c>
      <c r="G105" s="73"/>
      <c r="H105" s="292"/>
      <c r="I105" s="292"/>
      <c r="J105" s="292"/>
      <c r="K105" s="292"/>
      <c r="L105" s="292"/>
      <c r="M105" s="293"/>
      <c r="N105" s="293"/>
      <c r="O105" s="293"/>
      <c r="P105" s="293"/>
      <c r="Q105" s="293"/>
      <c r="R105" s="293"/>
      <c r="S105" s="293"/>
      <c r="T105" s="293"/>
      <c r="U105" s="293"/>
      <c r="V105" s="294"/>
      <c r="W105" s="91"/>
      <c r="X105" s="18"/>
    </row>
    <row r="106" spans="1:24" ht="12" customHeight="1" outlineLevel="1" x14ac:dyDescent="0.2">
      <c r="A106" s="6"/>
      <c r="B106" s="6"/>
      <c r="C106" s="14"/>
      <c r="D106" s="20">
        <f t="shared" si="0"/>
        <v>97</v>
      </c>
      <c r="E106" s="290" t="str">
        <f>IF(OR(Services!E104="",Services!E104="[Enter service]"),"",Services!E104)</f>
        <v/>
      </c>
      <c r="F106" s="291" t="str">
        <f>IF(OR(Services!F104="",Services!F104="[Select]"),"",Services!F104)</f>
        <v/>
      </c>
      <c r="G106" s="73"/>
      <c r="H106" s="292"/>
      <c r="I106" s="292"/>
      <c r="J106" s="292"/>
      <c r="K106" s="292"/>
      <c r="L106" s="292"/>
      <c r="M106" s="293"/>
      <c r="N106" s="293"/>
      <c r="O106" s="293"/>
      <c r="P106" s="293"/>
      <c r="Q106" s="293"/>
      <c r="R106" s="293"/>
      <c r="S106" s="293"/>
      <c r="T106" s="293"/>
      <c r="U106" s="293"/>
      <c r="V106" s="294"/>
      <c r="W106" s="91"/>
      <c r="X106" s="18"/>
    </row>
    <row r="107" spans="1:24" ht="12" customHeight="1" outlineLevel="1" x14ac:dyDescent="0.2">
      <c r="A107" s="6"/>
      <c r="B107" s="6"/>
      <c r="C107" s="14"/>
      <c r="D107" s="20">
        <f t="shared" si="0"/>
        <v>98</v>
      </c>
      <c r="E107" s="290" t="str">
        <f>IF(OR(Services!E105="",Services!E105="[Enter service]"),"",Services!E105)</f>
        <v/>
      </c>
      <c r="F107" s="291" t="str">
        <f>IF(OR(Services!F105="",Services!F105="[Select]"),"",Services!F105)</f>
        <v/>
      </c>
      <c r="G107" s="73"/>
      <c r="H107" s="292"/>
      <c r="I107" s="292"/>
      <c r="J107" s="292"/>
      <c r="K107" s="292"/>
      <c r="L107" s="292"/>
      <c r="M107" s="293"/>
      <c r="N107" s="293"/>
      <c r="O107" s="293"/>
      <c r="P107" s="293"/>
      <c r="Q107" s="293"/>
      <c r="R107" s="293"/>
      <c r="S107" s="293"/>
      <c r="T107" s="293"/>
      <c r="U107" s="293"/>
      <c r="V107" s="294"/>
      <c r="W107" s="91"/>
      <c r="X107" s="18"/>
    </row>
    <row r="108" spans="1:24" ht="12" customHeight="1" outlineLevel="1" x14ac:dyDescent="0.2">
      <c r="A108" s="6"/>
      <c r="B108" s="6"/>
      <c r="C108" s="14"/>
      <c r="D108" s="20">
        <f t="shared" si="0"/>
        <v>99</v>
      </c>
      <c r="E108" s="290" t="str">
        <f>IF(OR(Services!E106="",Services!E106="[Enter service]"),"",Services!E106)</f>
        <v/>
      </c>
      <c r="F108" s="291" t="str">
        <f>IF(OR(Services!F106="",Services!F106="[Select]"),"",Services!F106)</f>
        <v/>
      </c>
      <c r="G108" s="73"/>
      <c r="H108" s="292"/>
      <c r="I108" s="292"/>
      <c r="J108" s="292"/>
      <c r="K108" s="292"/>
      <c r="L108" s="292"/>
      <c r="M108" s="293"/>
      <c r="N108" s="293"/>
      <c r="O108" s="293"/>
      <c r="P108" s="293"/>
      <c r="Q108" s="293"/>
      <c r="R108" s="293"/>
      <c r="S108" s="293"/>
      <c r="T108" s="293"/>
      <c r="U108" s="293"/>
      <c r="V108" s="294"/>
      <c r="W108" s="91"/>
      <c r="X108" s="18"/>
    </row>
    <row r="109" spans="1:24" ht="12" customHeight="1" outlineLevel="1" x14ac:dyDescent="0.2">
      <c r="A109" s="6"/>
      <c r="B109" s="6"/>
      <c r="C109" s="14"/>
      <c r="D109" s="20">
        <f t="shared" si="0"/>
        <v>100</v>
      </c>
      <c r="E109" s="290" t="str">
        <f>IF(OR(Services!E107="",Services!E107="[Enter service]"),"",Services!E107)</f>
        <v/>
      </c>
      <c r="F109" s="291" t="str">
        <f>IF(OR(Services!F107="",Services!F107="[Select]"),"",Services!F107)</f>
        <v/>
      </c>
      <c r="G109" s="73"/>
      <c r="H109" s="292"/>
      <c r="I109" s="292"/>
      <c r="J109" s="292"/>
      <c r="K109" s="292"/>
      <c r="L109" s="292"/>
      <c r="M109" s="293"/>
      <c r="N109" s="293"/>
      <c r="O109" s="293"/>
      <c r="P109" s="293"/>
      <c r="Q109" s="293"/>
      <c r="R109" s="293"/>
      <c r="S109" s="293"/>
      <c r="T109" s="293"/>
      <c r="U109" s="293"/>
      <c r="V109" s="294"/>
      <c r="W109" s="91"/>
      <c r="X109" s="18"/>
    </row>
    <row r="110" spans="1:24" ht="12" customHeight="1" thickBot="1" x14ac:dyDescent="0.25">
      <c r="A110" s="6"/>
      <c r="B110" s="6"/>
      <c r="C110" s="14"/>
      <c r="D110" s="15"/>
      <c r="E110" s="295" t="s">
        <v>107</v>
      </c>
      <c r="F110" s="296"/>
      <c r="G110" s="73"/>
      <c r="H110" s="297"/>
      <c r="I110" s="297"/>
      <c r="J110" s="297"/>
      <c r="K110" s="297"/>
      <c r="L110" s="298">
        <f>SUM(H110:K110)</f>
        <v>0</v>
      </c>
      <c r="M110" s="297"/>
      <c r="N110" s="297"/>
      <c r="O110" s="297"/>
      <c r="P110" s="297"/>
      <c r="Q110" s="297"/>
      <c r="R110" s="297"/>
      <c r="S110" s="297"/>
      <c r="T110" s="297"/>
      <c r="U110" s="297"/>
      <c r="V110" s="299"/>
      <c r="W110" s="92"/>
      <c r="X110" s="18"/>
    </row>
    <row r="111" spans="1:24" s="31" customFormat="1" ht="12" customHeight="1" thickTop="1" x14ac:dyDescent="0.2">
      <c r="A111" s="26"/>
      <c r="B111" s="26"/>
      <c r="C111" s="27"/>
      <c r="D111" s="15"/>
      <c r="E111" s="300" t="s">
        <v>105</v>
      </c>
      <c r="F111" s="301"/>
      <c r="G111" s="73"/>
      <c r="H111" s="302">
        <f t="shared" ref="H111:V111" si="1">+SUM(H10:H110)</f>
        <v>0</v>
      </c>
      <c r="I111" s="302">
        <f t="shared" si="1"/>
        <v>0</v>
      </c>
      <c r="J111" s="302">
        <f t="shared" si="1"/>
        <v>0</v>
      </c>
      <c r="K111" s="302">
        <f t="shared" si="1"/>
        <v>0</v>
      </c>
      <c r="L111" s="302">
        <f t="shared" si="1"/>
        <v>0</v>
      </c>
      <c r="M111" s="302">
        <f t="shared" si="1"/>
        <v>0</v>
      </c>
      <c r="N111" s="302">
        <f t="shared" si="1"/>
        <v>0</v>
      </c>
      <c r="O111" s="302">
        <f t="shared" si="1"/>
        <v>0</v>
      </c>
      <c r="P111" s="302">
        <f t="shared" si="1"/>
        <v>0</v>
      </c>
      <c r="Q111" s="302">
        <f t="shared" si="1"/>
        <v>0</v>
      </c>
      <c r="R111" s="302">
        <f t="shared" si="1"/>
        <v>0</v>
      </c>
      <c r="S111" s="302">
        <f t="shared" si="1"/>
        <v>0</v>
      </c>
      <c r="T111" s="302">
        <f t="shared" si="1"/>
        <v>0</v>
      </c>
      <c r="U111" s="302">
        <f t="shared" si="1"/>
        <v>0</v>
      </c>
      <c r="V111" s="302">
        <f t="shared" si="1"/>
        <v>0</v>
      </c>
      <c r="W111" s="303">
        <f t="shared" ref="W111" si="2">SUM(H111:V111)</f>
        <v>0</v>
      </c>
      <c r="X111" s="30"/>
    </row>
    <row r="112" spans="1:24" ht="12.6" customHeight="1" thickBot="1" x14ac:dyDescent="0.25">
      <c r="A112" s="6"/>
      <c r="B112" s="6"/>
      <c r="C112" s="36"/>
      <c r="D112" s="37"/>
      <c r="E112" s="38"/>
      <c r="F112" s="39"/>
      <c r="G112" s="39"/>
      <c r="H112" s="39"/>
      <c r="I112" s="136"/>
      <c r="J112" s="136"/>
      <c r="K112" s="136"/>
      <c r="L112" s="136"/>
      <c r="M112" s="37"/>
      <c r="N112" s="40"/>
      <c r="O112" s="40"/>
      <c r="P112" s="40"/>
      <c r="Q112" s="40"/>
      <c r="R112" s="40"/>
      <c r="S112" s="40"/>
      <c r="T112" s="40"/>
      <c r="U112" s="40"/>
      <c r="V112" s="40"/>
      <c r="W112" s="41"/>
      <c r="X112" s="42"/>
    </row>
    <row r="113" spans="1:23" ht="13.2" thickBot="1" x14ac:dyDescent="0.25">
      <c r="A113" s="6"/>
      <c r="B113" s="6"/>
      <c r="C113" s="6"/>
      <c r="D113" s="6"/>
      <c r="E113" s="6"/>
      <c r="F113" s="7"/>
      <c r="G113" s="7"/>
      <c r="H113" s="7"/>
      <c r="I113" s="7"/>
      <c r="J113" s="7"/>
      <c r="K113" s="7"/>
      <c r="L113" s="7"/>
      <c r="M113" s="6"/>
      <c r="N113" s="43"/>
      <c r="O113" s="43"/>
      <c r="P113" s="43"/>
      <c r="Q113" s="43"/>
      <c r="R113" s="43"/>
      <c r="S113" s="43"/>
      <c r="T113" s="43"/>
      <c r="U113" s="43"/>
      <c r="V113" s="43"/>
      <c r="W113" s="44"/>
    </row>
    <row r="114" spans="1:23" x14ac:dyDescent="0.2">
      <c r="C114" s="56"/>
      <c r="D114" s="12"/>
      <c r="E114" s="12"/>
      <c r="F114" s="11"/>
      <c r="G114" s="11"/>
      <c r="H114" s="53"/>
      <c r="I114" s="15"/>
      <c r="J114" s="15"/>
      <c r="K114" s="15"/>
      <c r="L114" s="15"/>
      <c r="S114" s="6"/>
    </row>
    <row r="115" spans="1:23" x14ac:dyDescent="0.2">
      <c r="C115" s="57"/>
      <c r="D115" s="17"/>
      <c r="E115" s="64" t="s">
        <v>127</v>
      </c>
      <c r="F115" s="16"/>
      <c r="G115" s="16"/>
      <c r="H115" s="34"/>
      <c r="I115" s="15"/>
      <c r="J115" s="15"/>
      <c r="K115" s="15"/>
      <c r="L115" s="15"/>
      <c r="S115" s="6"/>
    </row>
    <row r="116" spans="1:23" x14ac:dyDescent="0.2">
      <c r="C116" s="57"/>
      <c r="D116" s="17"/>
      <c r="E116" s="17" t="s">
        <v>111</v>
      </c>
      <c r="F116" s="58"/>
      <c r="G116" s="58"/>
      <c r="H116" s="18"/>
      <c r="I116" s="17"/>
      <c r="J116" s="17"/>
      <c r="K116" s="17"/>
      <c r="L116" s="17"/>
      <c r="O116" s="17"/>
    </row>
    <row r="117" spans="1:23" x14ac:dyDescent="0.2">
      <c r="C117" s="57"/>
      <c r="D117" s="17"/>
      <c r="E117" s="25" t="s">
        <v>110</v>
      </c>
      <c r="F117" s="79"/>
      <c r="G117" s="81"/>
      <c r="H117" s="18"/>
      <c r="I117" s="17"/>
      <c r="J117" s="17"/>
      <c r="K117" s="17"/>
      <c r="L117" s="17"/>
      <c r="N117" s="17"/>
      <c r="O117" s="17"/>
    </row>
    <row r="118" spans="1:23" x14ac:dyDescent="0.2">
      <c r="C118" s="57"/>
      <c r="D118" s="17"/>
      <c r="E118" s="25" t="s">
        <v>110</v>
      </c>
      <c r="F118" s="79"/>
      <c r="G118" s="81"/>
      <c r="H118" s="18"/>
      <c r="I118" s="17"/>
      <c r="J118" s="17"/>
      <c r="K118" s="17"/>
      <c r="L118" s="17"/>
      <c r="N118" s="17"/>
      <c r="O118" s="17"/>
    </row>
    <row r="119" spans="1:23" x14ac:dyDescent="0.2">
      <c r="C119" s="57"/>
      <c r="D119" s="17"/>
      <c r="E119" s="25" t="s">
        <v>110</v>
      </c>
      <c r="F119" s="79"/>
      <c r="G119" s="81"/>
      <c r="H119" s="18"/>
      <c r="I119" s="17"/>
      <c r="J119" s="17"/>
      <c r="K119" s="17"/>
      <c r="L119" s="17"/>
      <c r="N119" s="17"/>
      <c r="O119" s="17"/>
    </row>
    <row r="120" spans="1:23" x14ac:dyDescent="0.2">
      <c r="C120" s="57"/>
      <c r="D120" s="17"/>
      <c r="E120" s="25" t="s">
        <v>110</v>
      </c>
      <c r="F120" s="79"/>
      <c r="G120" s="81"/>
      <c r="H120" s="18"/>
      <c r="I120" s="17"/>
      <c r="J120" s="17"/>
      <c r="K120" s="17"/>
      <c r="L120" s="17"/>
      <c r="N120" s="17"/>
      <c r="O120" s="17"/>
    </row>
    <row r="121" spans="1:23" x14ac:dyDescent="0.2">
      <c r="C121" s="57"/>
      <c r="D121" s="17"/>
      <c r="E121" s="25" t="s">
        <v>110</v>
      </c>
      <c r="F121" s="79"/>
      <c r="G121" s="81"/>
      <c r="H121" s="18"/>
      <c r="I121" s="17"/>
      <c r="J121" s="17"/>
      <c r="K121" s="17"/>
      <c r="L121" s="17"/>
      <c r="N121" s="17"/>
      <c r="O121" s="17"/>
    </row>
    <row r="122" spans="1:23" x14ac:dyDescent="0.2">
      <c r="C122" s="57"/>
      <c r="D122" s="17"/>
      <c r="E122" s="25" t="s">
        <v>110</v>
      </c>
      <c r="F122" s="79"/>
      <c r="G122" s="81"/>
      <c r="H122" s="18"/>
      <c r="I122" s="17"/>
      <c r="J122" s="17"/>
      <c r="K122" s="17"/>
      <c r="L122" s="17"/>
      <c r="N122" s="17"/>
      <c r="O122" s="17"/>
    </row>
    <row r="123" spans="1:23" x14ac:dyDescent="0.2">
      <c r="C123" s="57"/>
      <c r="D123" s="17"/>
      <c r="E123" s="25" t="s">
        <v>110</v>
      </c>
      <c r="F123" s="79"/>
      <c r="G123" s="81"/>
      <c r="H123" s="18"/>
      <c r="I123" s="17"/>
      <c r="J123" s="17"/>
      <c r="K123" s="17"/>
      <c r="L123" s="17"/>
      <c r="N123" s="17"/>
      <c r="O123" s="17"/>
    </row>
    <row r="124" spans="1:23" x14ac:dyDescent="0.2">
      <c r="C124" s="57"/>
      <c r="D124" s="17"/>
      <c r="E124" s="25" t="s">
        <v>110</v>
      </c>
      <c r="F124" s="79"/>
      <c r="G124" s="81"/>
      <c r="H124" s="18"/>
      <c r="I124" s="17"/>
      <c r="J124" s="17"/>
      <c r="K124" s="17"/>
      <c r="L124" s="17"/>
      <c r="N124" s="17"/>
      <c r="O124" s="17"/>
    </row>
    <row r="125" spans="1:23" x14ac:dyDescent="0.2">
      <c r="C125" s="57"/>
      <c r="D125" s="17"/>
      <c r="E125" s="25" t="s">
        <v>110</v>
      </c>
      <c r="F125" s="79"/>
      <c r="G125" s="81"/>
      <c r="H125" s="18"/>
      <c r="I125" s="17"/>
      <c r="J125" s="17"/>
      <c r="K125" s="17"/>
      <c r="L125" s="17"/>
    </row>
    <row r="126" spans="1:23" x14ac:dyDescent="0.2">
      <c r="C126" s="57"/>
      <c r="D126" s="17"/>
      <c r="E126" s="67" t="s">
        <v>112</v>
      </c>
      <c r="F126" s="80">
        <f>SUM(F117:F125)</f>
        <v>0</v>
      </c>
      <c r="G126" s="80"/>
      <c r="H126" s="18"/>
      <c r="I126" s="17"/>
      <c r="J126" s="17"/>
      <c r="K126" s="17"/>
      <c r="L126" s="17"/>
    </row>
    <row r="127" spans="1:23" x14ac:dyDescent="0.2">
      <c r="C127" s="57"/>
      <c r="D127" s="17"/>
      <c r="E127" s="67"/>
      <c r="F127" s="63"/>
      <c r="G127" s="63"/>
      <c r="H127" s="18"/>
      <c r="I127" s="17"/>
      <c r="J127" s="17"/>
      <c r="K127" s="17"/>
      <c r="L127" s="17"/>
    </row>
    <row r="128" spans="1:23" x14ac:dyDescent="0.2">
      <c r="C128" s="57"/>
      <c r="D128" s="17"/>
      <c r="E128" s="67" t="s">
        <v>135</v>
      </c>
      <c r="F128" s="68">
        <f>F3</f>
        <v>0</v>
      </c>
      <c r="G128" s="68"/>
      <c r="H128" s="18"/>
      <c r="I128" s="17"/>
      <c r="J128" s="17"/>
      <c r="K128" s="17"/>
      <c r="L128" s="17"/>
    </row>
    <row r="129" spans="3:12" x14ac:dyDescent="0.2">
      <c r="C129" s="57"/>
      <c r="D129" s="17"/>
      <c r="E129" s="33" t="s">
        <v>136</v>
      </c>
      <c r="F129" s="68">
        <f>W111</f>
        <v>0</v>
      </c>
      <c r="G129" s="68"/>
      <c r="H129" s="18"/>
      <c r="I129" s="17"/>
      <c r="J129" s="17"/>
      <c r="K129" s="17"/>
      <c r="L129" s="17"/>
    </row>
    <row r="130" spans="3:12" x14ac:dyDescent="0.2">
      <c r="C130" s="57"/>
      <c r="D130" s="17"/>
      <c r="E130" s="33" t="s">
        <v>120</v>
      </c>
      <c r="F130" s="70">
        <f>F129-F128+F126</f>
        <v>0</v>
      </c>
      <c r="G130" s="70"/>
      <c r="H130" s="18"/>
      <c r="I130" s="17"/>
      <c r="J130" s="17"/>
      <c r="K130" s="17"/>
      <c r="L130" s="17"/>
    </row>
    <row r="131" spans="3:12" x14ac:dyDescent="0.2">
      <c r="C131" s="57"/>
      <c r="D131" s="17"/>
      <c r="E131" s="35" t="s">
        <v>109</v>
      </c>
      <c r="F131" s="69" t="str">
        <f>IF(F130="","",IF(F130=0,"OK","ISSUE"))</f>
        <v>OK</v>
      </c>
      <c r="G131" s="85"/>
      <c r="H131" s="18"/>
      <c r="I131" s="17"/>
      <c r="J131" s="17"/>
      <c r="K131" s="17"/>
      <c r="L131" s="17"/>
    </row>
    <row r="132" spans="3:12" ht="13.2" thickBot="1" x14ac:dyDescent="0.25">
      <c r="C132" s="59"/>
      <c r="D132" s="60"/>
      <c r="E132" s="60"/>
      <c r="F132" s="61"/>
      <c r="G132" s="61"/>
      <c r="H132" s="62"/>
      <c r="I132" s="17"/>
      <c r="J132" s="17"/>
      <c r="K132" s="17"/>
      <c r="L132" s="17"/>
    </row>
    <row r="134" spans="3:12" x14ac:dyDescent="0.2">
      <c r="F134" s="3"/>
      <c r="G134" s="3"/>
      <c r="H134" s="3"/>
      <c r="I134" s="3"/>
      <c r="J134" s="3"/>
      <c r="K134" s="3"/>
      <c r="L134" s="3"/>
    </row>
    <row r="135" spans="3:12" x14ac:dyDescent="0.2">
      <c r="F135" s="3"/>
      <c r="G135" s="3"/>
      <c r="H135" s="3"/>
      <c r="I135" s="3"/>
      <c r="J135" s="3"/>
      <c r="K135" s="3"/>
      <c r="L135" s="3"/>
    </row>
    <row r="202" ht="13.5" customHeight="1" x14ac:dyDescent="0.2"/>
  </sheetData>
  <mergeCells count="8">
    <mergeCell ref="W7:W8"/>
    <mergeCell ref="T7:U7"/>
    <mergeCell ref="B4:E4"/>
    <mergeCell ref="M7:M8"/>
    <mergeCell ref="N7:N8"/>
    <mergeCell ref="O7:S7"/>
    <mergeCell ref="V7:V8"/>
    <mergeCell ref="F7:F8"/>
  </mergeCells>
  <conditionalFormatting sqref="F130:G131">
    <cfRule type="cellIs" dxfId="25" priority="11" operator="equal">
      <formula>"OK"</formula>
    </cfRule>
    <cfRule type="cellIs" dxfId="24" priority="12" operator="equal">
      <formula>"ISSUE"</formula>
    </cfRule>
  </conditionalFormatting>
  <pageMargins left="0.25" right="0.25" top="0.75" bottom="0.75" header="0.3" footer="0.3"/>
  <pageSetup paperSize="8" scale="69" fitToHeight="0" orientation="landscape" r:id="rId1"/>
  <headerFooter alignWithMargins="0">
    <oddFooter>&amp;L&amp;"Arial,Bold"&amp;7&amp;F&amp;APrinted: &amp;T on &amp;D&amp;C&amp;"Arial,Bold"&amp;8Sheet c.Page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theme="3" tint="0.59999389629810485"/>
    <pageSetUpPr fitToPage="1"/>
  </sheetPr>
  <dimension ref="A1:P160"/>
  <sheetViews>
    <sheetView zoomScale="80" zoomScaleNormal="80" zoomScalePageLayoutView="85" workbookViewId="0">
      <pane xSplit="5" ySplit="9" topLeftCell="F10" activePane="bottomRight" state="frozen"/>
      <selection activeCell="C9" sqref="C9:F9"/>
      <selection pane="topRight" activeCell="C9" sqref="C9:F9"/>
      <selection pane="bottomLeft" activeCell="C9" sqref="C9:F9"/>
      <selection pane="bottomRight" activeCell="F10" sqref="F10"/>
    </sheetView>
  </sheetViews>
  <sheetFormatPr defaultColWidth="10.85546875" defaultRowHeight="12.6" outlineLevelRow="1" x14ac:dyDescent="0.2"/>
  <cols>
    <col min="1" max="1" width="2.85546875" style="6" customWidth="1"/>
    <col min="2" max="2" width="3.85546875" style="6" customWidth="1"/>
    <col min="3" max="3" width="2.85546875" style="6" customWidth="1"/>
    <col min="4" max="4" width="5.42578125" style="6" bestFit="1" customWidth="1"/>
    <col min="5" max="5" width="71.28515625" style="6" bestFit="1" customWidth="1"/>
    <col min="6" max="6" width="27.7109375" style="7" customWidth="1"/>
    <col min="7" max="7" width="4" style="7" customWidth="1"/>
    <col min="8" max="8" width="19.140625" style="6" bestFit="1" customWidth="1"/>
    <col min="9" max="9" width="22.85546875" style="6" bestFit="1" customWidth="1"/>
    <col min="10" max="10" width="25" style="6" customWidth="1"/>
    <col min="11" max="11" width="26.85546875" style="6" customWidth="1"/>
    <col min="12" max="12" width="21.140625" style="6" customWidth="1"/>
    <col min="13" max="13" width="3.85546875" style="6" customWidth="1"/>
    <col min="14" max="15" width="10.85546875" style="6"/>
    <col min="16" max="16" width="10.85546875" style="1"/>
    <col min="17" max="16384" width="10.85546875" style="6"/>
  </cols>
  <sheetData>
    <row r="1" spans="1:13" ht="7.35" customHeight="1" x14ac:dyDescent="0.2"/>
    <row r="2" spans="1:13" ht="17.399999999999999" x14ac:dyDescent="0.3">
      <c r="A2" s="5">
        <v>80</v>
      </c>
      <c r="B2" s="2" t="s">
        <v>168</v>
      </c>
      <c r="C2" s="55"/>
      <c r="F2" s="306" t="s">
        <v>295</v>
      </c>
    </row>
    <row r="3" spans="1:13" ht="16.350000000000001" customHeight="1" x14ac:dyDescent="0.3">
      <c r="B3" s="49" t="str">
        <f>Revenue!B3</f>
        <v>[Select Council] - [Select Year]</v>
      </c>
      <c r="C3" s="55"/>
      <c r="F3" s="307"/>
      <c r="G3" s="15" t="str">
        <f>CONCATENATE("Total expenditure - as per Comprehensive Income Statement - Annual Report ",Cover!C10)</f>
        <v>Total expenditure - as per Comprehensive Income Statement - Annual Report [Select Year]</v>
      </c>
      <c r="K3" s="8"/>
    </row>
    <row r="4" spans="1:13" ht="13.2" thickBot="1" x14ac:dyDescent="0.25">
      <c r="B4" s="319"/>
      <c r="C4" s="319"/>
      <c r="D4" s="319"/>
      <c r="E4" s="319"/>
    </row>
    <row r="5" spans="1:13" ht="10.5" customHeight="1" x14ac:dyDescent="0.2">
      <c r="C5" s="9"/>
      <c r="D5" s="10"/>
      <c r="E5" s="10"/>
      <c r="F5" s="11"/>
      <c r="G5" s="135"/>
      <c r="H5" s="10"/>
      <c r="I5" s="10"/>
      <c r="J5" s="10"/>
      <c r="K5" s="10"/>
      <c r="L5" s="10"/>
      <c r="M5" s="53"/>
    </row>
    <row r="6" spans="1:13" ht="13.5" customHeight="1" x14ac:dyDescent="0.2">
      <c r="C6" s="14"/>
      <c r="D6" s="51"/>
      <c r="E6" s="52"/>
      <c r="I6" s="15"/>
      <c r="J6" s="15"/>
      <c r="K6" s="15"/>
      <c r="L6" s="15"/>
      <c r="M6" s="34"/>
    </row>
    <row r="7" spans="1:13" ht="6.75" customHeight="1" x14ac:dyDescent="0.2">
      <c r="C7" s="14"/>
      <c r="D7" s="15"/>
      <c r="E7" s="32"/>
      <c r="F7" s="29"/>
      <c r="G7" s="29"/>
      <c r="H7" s="28"/>
      <c r="I7" s="33"/>
      <c r="J7" s="33"/>
      <c r="K7" s="33"/>
      <c r="L7" s="33"/>
      <c r="M7" s="34"/>
    </row>
    <row r="8" spans="1:13" ht="25.2" x14ac:dyDescent="0.2">
      <c r="C8" s="14"/>
      <c r="D8" s="15"/>
      <c r="E8" s="84" t="s">
        <v>119</v>
      </c>
      <c r="F8" s="117" t="s">
        <v>164</v>
      </c>
      <c r="G8" s="29"/>
      <c r="H8" s="82" t="s">
        <v>94</v>
      </c>
      <c r="I8" s="82" t="s">
        <v>95</v>
      </c>
      <c r="J8" s="82" t="s">
        <v>96</v>
      </c>
      <c r="K8" s="84" t="s">
        <v>97</v>
      </c>
      <c r="L8" s="83" t="s">
        <v>98</v>
      </c>
      <c r="M8" s="34"/>
    </row>
    <row r="9" spans="1:13" ht="6.75" customHeight="1" x14ac:dyDescent="0.2">
      <c r="C9" s="14"/>
      <c r="D9" s="15"/>
      <c r="E9" s="32"/>
      <c r="F9" s="15"/>
      <c r="G9" s="29"/>
      <c r="H9" s="15"/>
      <c r="I9" s="15"/>
      <c r="J9" s="15"/>
      <c r="K9" s="15"/>
      <c r="L9" s="15"/>
      <c r="M9" s="34"/>
    </row>
    <row r="10" spans="1:13" ht="12" customHeight="1" x14ac:dyDescent="0.2">
      <c r="C10" s="14"/>
      <c r="D10" s="20">
        <f>Revenue!D10</f>
        <v>1</v>
      </c>
      <c r="E10" s="285" t="str">
        <f>IF(OR(Services!E8="",Services!E8="[Enter service]"),"",Services!E8)</f>
        <v/>
      </c>
      <c r="F10" s="286" t="str">
        <f>IF(OR(Services!F8="",Services!F8="[Select]"),"",Services!F8)</f>
        <v/>
      </c>
      <c r="G10" s="304"/>
      <c r="H10" s="288"/>
      <c r="I10" s="288"/>
      <c r="J10" s="288"/>
      <c r="K10" s="288"/>
      <c r="L10" s="90">
        <f t="shared" ref="L10:L73" si="0">SUM(H10:K10)</f>
        <v>0</v>
      </c>
      <c r="M10" s="34"/>
    </row>
    <row r="11" spans="1:13" ht="12" customHeight="1" x14ac:dyDescent="0.2">
      <c r="C11" s="14"/>
      <c r="D11" s="20">
        <f>Revenue!D11</f>
        <v>2</v>
      </c>
      <c r="E11" s="290" t="str">
        <f>IF(OR(Services!E9="",Services!E9="[Enter service]"),"",Services!E9)</f>
        <v/>
      </c>
      <c r="F11" s="291" t="str">
        <f>IF(OR(Services!F9="",Services!F9="[Select]"),"",Services!F9)</f>
        <v/>
      </c>
      <c r="G11" s="304"/>
      <c r="H11" s="293"/>
      <c r="I11" s="293"/>
      <c r="J11" s="293"/>
      <c r="K11" s="293"/>
      <c r="L11" s="91">
        <f t="shared" si="0"/>
        <v>0</v>
      </c>
      <c r="M11" s="34"/>
    </row>
    <row r="12" spans="1:13" ht="12" customHeight="1" x14ac:dyDescent="0.2">
      <c r="C12" s="14"/>
      <c r="D12" s="20">
        <f>Revenue!D12</f>
        <v>3</v>
      </c>
      <c r="E12" s="290" t="str">
        <f>IF(OR(Services!E10="",Services!E10="[Enter service]"),"",Services!E10)</f>
        <v/>
      </c>
      <c r="F12" s="291" t="str">
        <f>IF(OR(Services!F10="",Services!F10="[Select]"),"",Services!F10)</f>
        <v/>
      </c>
      <c r="G12" s="304"/>
      <c r="H12" s="293"/>
      <c r="I12" s="293"/>
      <c r="J12" s="293"/>
      <c r="K12" s="293"/>
      <c r="L12" s="91">
        <f t="shared" si="0"/>
        <v>0</v>
      </c>
      <c r="M12" s="34"/>
    </row>
    <row r="13" spans="1:13" ht="12" customHeight="1" x14ac:dyDescent="0.2">
      <c r="C13" s="14"/>
      <c r="D13" s="20">
        <f>Revenue!D13</f>
        <v>4</v>
      </c>
      <c r="E13" s="290" t="str">
        <f>IF(OR(Services!E11="",Services!E11="[Enter service]"),"",Services!E11)</f>
        <v/>
      </c>
      <c r="F13" s="291" t="str">
        <f>IF(OR(Services!F11="",Services!F11="[Select]"),"",Services!F11)</f>
        <v/>
      </c>
      <c r="G13" s="304"/>
      <c r="H13" s="293"/>
      <c r="I13" s="293"/>
      <c r="J13" s="293"/>
      <c r="K13" s="293"/>
      <c r="L13" s="91">
        <f t="shared" si="0"/>
        <v>0</v>
      </c>
      <c r="M13" s="34"/>
    </row>
    <row r="14" spans="1:13" ht="12" customHeight="1" x14ac:dyDescent="0.2">
      <c r="C14" s="14"/>
      <c r="D14" s="20">
        <f>Revenue!D14</f>
        <v>5</v>
      </c>
      <c r="E14" s="290" t="str">
        <f>IF(OR(Services!E12="",Services!E12="[Enter service]"),"",Services!E12)</f>
        <v/>
      </c>
      <c r="F14" s="291" t="str">
        <f>IF(OR(Services!F12="",Services!F12="[Select]"),"",Services!F12)</f>
        <v/>
      </c>
      <c r="G14" s="304"/>
      <c r="H14" s="293"/>
      <c r="I14" s="293"/>
      <c r="J14" s="293"/>
      <c r="K14" s="293"/>
      <c r="L14" s="91">
        <f t="shared" si="0"/>
        <v>0</v>
      </c>
      <c r="M14" s="34"/>
    </row>
    <row r="15" spans="1:13" ht="12" customHeight="1" x14ac:dyDescent="0.2">
      <c r="C15" s="14"/>
      <c r="D15" s="20">
        <f>Revenue!D15</f>
        <v>6</v>
      </c>
      <c r="E15" s="290" t="str">
        <f>IF(OR(Services!E13="",Services!E13="[Enter service]"),"",Services!E13)</f>
        <v/>
      </c>
      <c r="F15" s="291" t="str">
        <f>IF(OR(Services!F13="",Services!F13="[Select]"),"",Services!F13)</f>
        <v/>
      </c>
      <c r="G15" s="304"/>
      <c r="H15" s="293"/>
      <c r="I15" s="293"/>
      <c r="J15" s="293"/>
      <c r="K15" s="293"/>
      <c r="L15" s="91">
        <f t="shared" si="0"/>
        <v>0</v>
      </c>
      <c r="M15" s="34"/>
    </row>
    <row r="16" spans="1:13" ht="12" customHeight="1" x14ac:dyDescent="0.2">
      <c r="C16" s="14"/>
      <c r="D16" s="20">
        <f>Revenue!D16</f>
        <v>7</v>
      </c>
      <c r="E16" s="290" t="str">
        <f>IF(OR(Services!E14="",Services!E14="[Enter service]"),"",Services!E14)</f>
        <v/>
      </c>
      <c r="F16" s="291" t="str">
        <f>IF(OR(Services!F14="",Services!F14="[Select]"),"",Services!F14)</f>
        <v/>
      </c>
      <c r="G16" s="304"/>
      <c r="H16" s="293"/>
      <c r="I16" s="293"/>
      <c r="J16" s="293"/>
      <c r="K16" s="293"/>
      <c r="L16" s="91">
        <f t="shared" si="0"/>
        <v>0</v>
      </c>
      <c r="M16" s="34"/>
    </row>
    <row r="17" spans="3:13" ht="12" customHeight="1" x14ac:dyDescent="0.2">
      <c r="C17" s="14"/>
      <c r="D17" s="20">
        <f>Revenue!D17</f>
        <v>8</v>
      </c>
      <c r="E17" s="290" t="str">
        <f>IF(OR(Services!E15="",Services!E15="[Enter service]"),"",Services!E15)</f>
        <v/>
      </c>
      <c r="F17" s="291" t="str">
        <f>IF(OR(Services!F15="",Services!F15="[Select]"),"",Services!F15)</f>
        <v/>
      </c>
      <c r="G17" s="304"/>
      <c r="H17" s="293"/>
      <c r="I17" s="293"/>
      <c r="J17" s="293"/>
      <c r="K17" s="293"/>
      <c r="L17" s="91">
        <f t="shared" si="0"/>
        <v>0</v>
      </c>
      <c r="M17" s="34"/>
    </row>
    <row r="18" spans="3:13" ht="12" customHeight="1" x14ac:dyDescent="0.2">
      <c r="C18" s="14"/>
      <c r="D18" s="20">
        <f>Revenue!D18</f>
        <v>9</v>
      </c>
      <c r="E18" s="290" t="str">
        <f>IF(OR(Services!E16="",Services!E16="[Enter service]"),"",Services!E16)</f>
        <v/>
      </c>
      <c r="F18" s="291" t="str">
        <f>IF(OR(Services!F16="",Services!F16="[Select]"),"",Services!F16)</f>
        <v/>
      </c>
      <c r="G18" s="304"/>
      <c r="H18" s="293"/>
      <c r="I18" s="293"/>
      <c r="J18" s="293"/>
      <c r="K18" s="293"/>
      <c r="L18" s="91">
        <f t="shared" si="0"/>
        <v>0</v>
      </c>
      <c r="M18" s="34"/>
    </row>
    <row r="19" spans="3:13" ht="12" customHeight="1" x14ac:dyDescent="0.2">
      <c r="C19" s="14"/>
      <c r="D19" s="20">
        <f>Revenue!D19</f>
        <v>10</v>
      </c>
      <c r="E19" s="290" t="str">
        <f>IF(OR(Services!E17="",Services!E17="[Enter service]"),"",Services!E17)</f>
        <v/>
      </c>
      <c r="F19" s="291" t="str">
        <f>IF(OR(Services!F17="",Services!F17="[Select]"),"",Services!F17)</f>
        <v/>
      </c>
      <c r="G19" s="304"/>
      <c r="H19" s="293"/>
      <c r="I19" s="293"/>
      <c r="J19" s="293"/>
      <c r="K19" s="293"/>
      <c r="L19" s="91">
        <f t="shared" si="0"/>
        <v>0</v>
      </c>
      <c r="M19" s="34"/>
    </row>
    <row r="20" spans="3:13" ht="12" customHeight="1" x14ac:dyDescent="0.2">
      <c r="C20" s="14"/>
      <c r="D20" s="20">
        <f>Revenue!D20</f>
        <v>11</v>
      </c>
      <c r="E20" s="290" t="str">
        <f>IF(OR(Services!E18="",Services!E18="[Enter service]"),"",Services!E18)</f>
        <v/>
      </c>
      <c r="F20" s="291" t="str">
        <f>IF(OR(Services!F18="",Services!F18="[Select]"),"",Services!F18)</f>
        <v/>
      </c>
      <c r="G20" s="304"/>
      <c r="H20" s="293"/>
      <c r="I20" s="293"/>
      <c r="J20" s="293"/>
      <c r="K20" s="293"/>
      <c r="L20" s="91">
        <f t="shared" si="0"/>
        <v>0</v>
      </c>
      <c r="M20" s="34"/>
    </row>
    <row r="21" spans="3:13" ht="12" customHeight="1" x14ac:dyDescent="0.2">
      <c r="C21" s="14"/>
      <c r="D21" s="20">
        <f>Revenue!D21</f>
        <v>12</v>
      </c>
      <c r="E21" s="290" t="str">
        <f>IF(OR(Services!E19="",Services!E19="[Enter service]"),"",Services!E19)</f>
        <v/>
      </c>
      <c r="F21" s="291" t="str">
        <f>IF(OR(Services!F19="",Services!F19="[Select]"),"",Services!F19)</f>
        <v/>
      </c>
      <c r="G21" s="304"/>
      <c r="H21" s="293"/>
      <c r="I21" s="293"/>
      <c r="J21" s="293"/>
      <c r="K21" s="293"/>
      <c r="L21" s="91">
        <f t="shared" si="0"/>
        <v>0</v>
      </c>
      <c r="M21" s="34"/>
    </row>
    <row r="22" spans="3:13" ht="12" customHeight="1" x14ac:dyDescent="0.2">
      <c r="C22" s="14"/>
      <c r="D22" s="20">
        <f>Revenue!D22</f>
        <v>13</v>
      </c>
      <c r="E22" s="290" t="str">
        <f>IF(OR(Services!E20="",Services!E20="[Enter service]"),"",Services!E20)</f>
        <v/>
      </c>
      <c r="F22" s="291" t="str">
        <f>IF(OR(Services!F20="",Services!F20="[Select]"),"",Services!F20)</f>
        <v/>
      </c>
      <c r="G22" s="304"/>
      <c r="H22" s="293"/>
      <c r="I22" s="293"/>
      <c r="J22" s="293"/>
      <c r="K22" s="293"/>
      <c r="L22" s="91">
        <f t="shared" si="0"/>
        <v>0</v>
      </c>
      <c r="M22" s="34"/>
    </row>
    <row r="23" spans="3:13" ht="12" customHeight="1" x14ac:dyDescent="0.2">
      <c r="C23" s="14"/>
      <c r="D23" s="20">
        <f>Revenue!D23</f>
        <v>14</v>
      </c>
      <c r="E23" s="290" t="str">
        <f>IF(OR(Services!E21="",Services!E21="[Enter service]"),"",Services!E21)</f>
        <v/>
      </c>
      <c r="F23" s="291" t="str">
        <f>IF(OR(Services!F21="",Services!F21="[Select]"),"",Services!F21)</f>
        <v/>
      </c>
      <c r="G23" s="304"/>
      <c r="H23" s="293"/>
      <c r="I23" s="293"/>
      <c r="J23" s="293"/>
      <c r="K23" s="293"/>
      <c r="L23" s="91">
        <f t="shared" si="0"/>
        <v>0</v>
      </c>
      <c r="M23" s="34"/>
    </row>
    <row r="24" spans="3:13" ht="12" customHeight="1" x14ac:dyDescent="0.2">
      <c r="C24" s="14"/>
      <c r="D24" s="20">
        <f>Revenue!D24</f>
        <v>15</v>
      </c>
      <c r="E24" s="290" t="str">
        <f>IF(OR(Services!E22="",Services!E22="[Enter service]"),"",Services!E22)</f>
        <v/>
      </c>
      <c r="F24" s="291" t="str">
        <f>IF(OR(Services!F22="",Services!F22="[Select]"),"",Services!F22)</f>
        <v/>
      </c>
      <c r="G24" s="304"/>
      <c r="H24" s="293"/>
      <c r="I24" s="293"/>
      <c r="J24" s="293"/>
      <c r="K24" s="293"/>
      <c r="L24" s="91">
        <f t="shared" si="0"/>
        <v>0</v>
      </c>
      <c r="M24" s="34"/>
    </row>
    <row r="25" spans="3:13" ht="12" customHeight="1" x14ac:dyDescent="0.2">
      <c r="C25" s="14"/>
      <c r="D25" s="20">
        <f>Revenue!D25</f>
        <v>16</v>
      </c>
      <c r="E25" s="290" t="str">
        <f>IF(OR(Services!E23="",Services!E23="[Enter service]"),"",Services!E23)</f>
        <v/>
      </c>
      <c r="F25" s="291" t="str">
        <f>IF(OR(Services!F23="",Services!F23="[Select]"),"",Services!F23)</f>
        <v/>
      </c>
      <c r="G25" s="304"/>
      <c r="H25" s="293"/>
      <c r="I25" s="293"/>
      <c r="J25" s="293"/>
      <c r="K25" s="293"/>
      <c r="L25" s="91">
        <f t="shared" si="0"/>
        <v>0</v>
      </c>
      <c r="M25" s="34"/>
    </row>
    <row r="26" spans="3:13" ht="12" customHeight="1" x14ac:dyDescent="0.2">
      <c r="C26" s="14"/>
      <c r="D26" s="20">
        <f>Revenue!D26</f>
        <v>17</v>
      </c>
      <c r="E26" s="290" t="str">
        <f>IF(OR(Services!E24="",Services!E24="[Enter service]"),"",Services!E24)</f>
        <v/>
      </c>
      <c r="F26" s="291" t="str">
        <f>IF(OR(Services!F24="",Services!F24="[Select]"),"",Services!F24)</f>
        <v/>
      </c>
      <c r="G26" s="304"/>
      <c r="H26" s="293"/>
      <c r="I26" s="293"/>
      <c r="J26" s="293"/>
      <c r="K26" s="293"/>
      <c r="L26" s="91">
        <f t="shared" si="0"/>
        <v>0</v>
      </c>
      <c r="M26" s="34"/>
    </row>
    <row r="27" spans="3:13" ht="12" customHeight="1" x14ac:dyDescent="0.2">
      <c r="C27" s="14"/>
      <c r="D27" s="20">
        <f>Revenue!D27</f>
        <v>18</v>
      </c>
      <c r="E27" s="290" t="str">
        <f>IF(OR(Services!E25="",Services!E25="[Enter service]"),"",Services!E25)</f>
        <v/>
      </c>
      <c r="F27" s="291" t="str">
        <f>IF(OR(Services!F25="",Services!F25="[Select]"),"",Services!F25)</f>
        <v/>
      </c>
      <c r="G27" s="304"/>
      <c r="H27" s="293"/>
      <c r="I27" s="293"/>
      <c r="J27" s="293"/>
      <c r="K27" s="293"/>
      <c r="L27" s="91">
        <f t="shared" si="0"/>
        <v>0</v>
      </c>
      <c r="M27" s="34"/>
    </row>
    <row r="28" spans="3:13" ht="12" customHeight="1" x14ac:dyDescent="0.2">
      <c r="C28" s="14"/>
      <c r="D28" s="20">
        <f>Revenue!D28</f>
        <v>19</v>
      </c>
      <c r="E28" s="290" t="str">
        <f>IF(OR(Services!E26="",Services!E26="[Enter service]"),"",Services!E26)</f>
        <v/>
      </c>
      <c r="F28" s="291" t="str">
        <f>IF(OR(Services!F26="",Services!F26="[Select]"),"",Services!F26)</f>
        <v/>
      </c>
      <c r="G28" s="304"/>
      <c r="H28" s="293"/>
      <c r="I28" s="293"/>
      <c r="J28" s="293"/>
      <c r="K28" s="293"/>
      <c r="L28" s="91">
        <f t="shared" si="0"/>
        <v>0</v>
      </c>
      <c r="M28" s="34"/>
    </row>
    <row r="29" spans="3:13" ht="12" customHeight="1" x14ac:dyDescent="0.2">
      <c r="C29" s="14"/>
      <c r="D29" s="20">
        <f>Revenue!D29</f>
        <v>20</v>
      </c>
      <c r="E29" s="290" t="str">
        <f>IF(OR(Services!E27="",Services!E27="[Enter service]"),"",Services!E27)</f>
        <v/>
      </c>
      <c r="F29" s="291" t="str">
        <f>IF(OR(Services!F27="",Services!F27="[Select]"),"",Services!F27)</f>
        <v/>
      </c>
      <c r="G29" s="304"/>
      <c r="H29" s="293"/>
      <c r="I29" s="293"/>
      <c r="J29" s="293"/>
      <c r="K29" s="293"/>
      <c r="L29" s="91">
        <f t="shared" si="0"/>
        <v>0</v>
      </c>
      <c r="M29" s="34"/>
    </row>
    <row r="30" spans="3:13" ht="12" customHeight="1" x14ac:dyDescent="0.2">
      <c r="C30" s="14"/>
      <c r="D30" s="20">
        <f>Revenue!D30</f>
        <v>21</v>
      </c>
      <c r="E30" s="290" t="str">
        <f>IF(OR(Services!E28="",Services!E28="[Enter service]"),"",Services!E28)</f>
        <v/>
      </c>
      <c r="F30" s="291" t="str">
        <f>IF(OR(Services!F28="",Services!F28="[Select]"),"",Services!F28)</f>
        <v/>
      </c>
      <c r="G30" s="304"/>
      <c r="H30" s="293"/>
      <c r="I30" s="293"/>
      <c r="J30" s="293"/>
      <c r="K30" s="293"/>
      <c r="L30" s="91">
        <f t="shared" si="0"/>
        <v>0</v>
      </c>
      <c r="M30" s="34"/>
    </row>
    <row r="31" spans="3:13" ht="12" customHeight="1" x14ac:dyDescent="0.2">
      <c r="C31" s="14"/>
      <c r="D31" s="20">
        <f>Revenue!D31</f>
        <v>22</v>
      </c>
      <c r="E31" s="290" t="str">
        <f>IF(OR(Services!E29="",Services!E29="[Enter service]"),"",Services!E29)</f>
        <v/>
      </c>
      <c r="F31" s="291" t="str">
        <f>IF(OR(Services!F29="",Services!F29="[Select]"),"",Services!F29)</f>
        <v/>
      </c>
      <c r="G31" s="304"/>
      <c r="H31" s="293"/>
      <c r="I31" s="293"/>
      <c r="J31" s="293"/>
      <c r="K31" s="293"/>
      <c r="L31" s="91">
        <f t="shared" si="0"/>
        <v>0</v>
      </c>
      <c r="M31" s="34"/>
    </row>
    <row r="32" spans="3:13" ht="12" customHeight="1" x14ac:dyDescent="0.2">
      <c r="C32" s="14"/>
      <c r="D32" s="20">
        <f>Revenue!D32</f>
        <v>23</v>
      </c>
      <c r="E32" s="290" t="str">
        <f>IF(OR(Services!E30="",Services!E30="[Enter service]"),"",Services!E30)</f>
        <v/>
      </c>
      <c r="F32" s="291" t="str">
        <f>IF(OR(Services!F30="",Services!F30="[Select]"),"",Services!F30)</f>
        <v/>
      </c>
      <c r="G32" s="304"/>
      <c r="H32" s="293"/>
      <c r="I32" s="293"/>
      <c r="J32" s="293"/>
      <c r="K32" s="293"/>
      <c r="L32" s="91">
        <f t="shared" si="0"/>
        <v>0</v>
      </c>
      <c r="M32" s="34"/>
    </row>
    <row r="33" spans="3:13" ht="12" customHeight="1" x14ac:dyDescent="0.2">
      <c r="C33" s="14"/>
      <c r="D33" s="20">
        <f>Revenue!D33</f>
        <v>24</v>
      </c>
      <c r="E33" s="290" t="str">
        <f>IF(OR(Services!E31="",Services!E31="[Enter service]"),"",Services!E31)</f>
        <v/>
      </c>
      <c r="F33" s="291" t="str">
        <f>IF(OR(Services!F31="",Services!F31="[Select]"),"",Services!F31)</f>
        <v/>
      </c>
      <c r="G33" s="304"/>
      <c r="H33" s="293"/>
      <c r="I33" s="293"/>
      <c r="J33" s="293"/>
      <c r="K33" s="293"/>
      <c r="L33" s="91">
        <f t="shared" si="0"/>
        <v>0</v>
      </c>
      <c r="M33" s="34"/>
    </row>
    <row r="34" spans="3:13" ht="12" customHeight="1" x14ac:dyDescent="0.2">
      <c r="C34" s="14"/>
      <c r="D34" s="20">
        <f>Revenue!D34</f>
        <v>25</v>
      </c>
      <c r="E34" s="290" t="str">
        <f>IF(OR(Services!E32="",Services!E32="[Enter service]"),"",Services!E32)</f>
        <v/>
      </c>
      <c r="F34" s="291" t="str">
        <f>IF(OR(Services!F32="",Services!F32="[Select]"),"",Services!F32)</f>
        <v/>
      </c>
      <c r="G34" s="304"/>
      <c r="H34" s="293"/>
      <c r="I34" s="293"/>
      <c r="J34" s="293"/>
      <c r="K34" s="293"/>
      <c r="L34" s="91">
        <f t="shared" si="0"/>
        <v>0</v>
      </c>
      <c r="M34" s="34"/>
    </row>
    <row r="35" spans="3:13" ht="12" customHeight="1" x14ac:dyDescent="0.2">
      <c r="C35" s="14"/>
      <c r="D35" s="20">
        <f>Revenue!D35</f>
        <v>26</v>
      </c>
      <c r="E35" s="290" t="str">
        <f>IF(OR(Services!E33="",Services!E33="[Enter service]"),"",Services!E33)</f>
        <v/>
      </c>
      <c r="F35" s="291" t="str">
        <f>IF(OR(Services!F33="",Services!F33="[Select]"),"",Services!F33)</f>
        <v/>
      </c>
      <c r="G35" s="304"/>
      <c r="H35" s="293"/>
      <c r="I35" s="293"/>
      <c r="J35" s="293"/>
      <c r="K35" s="293"/>
      <c r="L35" s="91">
        <f t="shared" si="0"/>
        <v>0</v>
      </c>
      <c r="M35" s="34"/>
    </row>
    <row r="36" spans="3:13" ht="12" customHeight="1" x14ac:dyDescent="0.2">
      <c r="C36" s="14"/>
      <c r="D36" s="20">
        <f>Revenue!D36</f>
        <v>27</v>
      </c>
      <c r="E36" s="290" t="str">
        <f>IF(OR(Services!E34="",Services!E34="[Enter service]"),"",Services!E34)</f>
        <v/>
      </c>
      <c r="F36" s="291" t="str">
        <f>IF(OR(Services!F34="",Services!F34="[Select]"),"",Services!F34)</f>
        <v/>
      </c>
      <c r="G36" s="304"/>
      <c r="H36" s="293"/>
      <c r="I36" s="293"/>
      <c r="J36" s="293"/>
      <c r="K36" s="293"/>
      <c r="L36" s="91">
        <f t="shared" si="0"/>
        <v>0</v>
      </c>
      <c r="M36" s="34"/>
    </row>
    <row r="37" spans="3:13" ht="12" customHeight="1" x14ac:dyDescent="0.2">
      <c r="C37" s="14"/>
      <c r="D37" s="20">
        <f>Revenue!D37</f>
        <v>28</v>
      </c>
      <c r="E37" s="290" t="str">
        <f>IF(OR(Services!E35="",Services!E35="[Enter service]"),"",Services!E35)</f>
        <v/>
      </c>
      <c r="F37" s="291" t="str">
        <f>IF(OR(Services!F35="",Services!F35="[Select]"),"",Services!F35)</f>
        <v/>
      </c>
      <c r="G37" s="304"/>
      <c r="H37" s="293"/>
      <c r="I37" s="293"/>
      <c r="J37" s="293"/>
      <c r="K37" s="293"/>
      <c r="L37" s="91">
        <f t="shared" si="0"/>
        <v>0</v>
      </c>
      <c r="M37" s="34"/>
    </row>
    <row r="38" spans="3:13" ht="12" customHeight="1" x14ac:dyDescent="0.2">
      <c r="C38" s="14"/>
      <c r="D38" s="20">
        <f>Revenue!D38</f>
        <v>29</v>
      </c>
      <c r="E38" s="290" t="str">
        <f>IF(OR(Services!E36="",Services!E36="[Enter service]"),"",Services!E36)</f>
        <v/>
      </c>
      <c r="F38" s="291" t="str">
        <f>IF(OR(Services!F36="",Services!F36="[Select]"),"",Services!F36)</f>
        <v/>
      </c>
      <c r="G38" s="304"/>
      <c r="H38" s="293"/>
      <c r="I38" s="293"/>
      <c r="J38" s="293"/>
      <c r="K38" s="293"/>
      <c r="L38" s="91">
        <f t="shared" si="0"/>
        <v>0</v>
      </c>
      <c r="M38" s="34"/>
    </row>
    <row r="39" spans="3:13" ht="12" customHeight="1" x14ac:dyDescent="0.2">
      <c r="C39" s="14"/>
      <c r="D39" s="20">
        <f>Revenue!D39</f>
        <v>30</v>
      </c>
      <c r="E39" s="290" t="str">
        <f>IF(OR(Services!E37="",Services!E37="[Enter service]"),"",Services!E37)</f>
        <v/>
      </c>
      <c r="F39" s="291" t="str">
        <f>IF(OR(Services!F37="",Services!F37="[Select]"),"",Services!F37)</f>
        <v/>
      </c>
      <c r="G39" s="304"/>
      <c r="H39" s="293"/>
      <c r="I39" s="293"/>
      <c r="J39" s="293"/>
      <c r="K39" s="293"/>
      <c r="L39" s="91">
        <f t="shared" si="0"/>
        <v>0</v>
      </c>
      <c r="M39" s="34"/>
    </row>
    <row r="40" spans="3:13" ht="12" customHeight="1" x14ac:dyDescent="0.2">
      <c r="C40" s="14"/>
      <c r="D40" s="20">
        <f>Revenue!D40</f>
        <v>31</v>
      </c>
      <c r="E40" s="290" t="str">
        <f>IF(OR(Services!E38="",Services!E38="[Enter service]"),"",Services!E38)</f>
        <v/>
      </c>
      <c r="F40" s="291" t="str">
        <f>IF(OR(Services!F38="",Services!F38="[Select]"),"",Services!F38)</f>
        <v/>
      </c>
      <c r="G40" s="304"/>
      <c r="H40" s="293"/>
      <c r="I40" s="293"/>
      <c r="J40" s="293"/>
      <c r="K40" s="293"/>
      <c r="L40" s="91">
        <f t="shared" si="0"/>
        <v>0</v>
      </c>
      <c r="M40" s="34"/>
    </row>
    <row r="41" spans="3:13" ht="12" customHeight="1" x14ac:dyDescent="0.2">
      <c r="C41" s="14"/>
      <c r="D41" s="20">
        <f>Revenue!D41</f>
        <v>32</v>
      </c>
      <c r="E41" s="290" t="str">
        <f>IF(OR(Services!E39="",Services!E39="[Enter service]"),"",Services!E39)</f>
        <v/>
      </c>
      <c r="F41" s="291" t="str">
        <f>IF(OR(Services!F39="",Services!F39="[Select]"),"",Services!F39)</f>
        <v/>
      </c>
      <c r="G41" s="304"/>
      <c r="H41" s="293"/>
      <c r="I41" s="293"/>
      <c r="J41" s="293"/>
      <c r="K41" s="293"/>
      <c r="L41" s="91">
        <f t="shared" si="0"/>
        <v>0</v>
      </c>
      <c r="M41" s="34"/>
    </row>
    <row r="42" spans="3:13" ht="12" customHeight="1" x14ac:dyDescent="0.2">
      <c r="C42" s="14"/>
      <c r="D42" s="20">
        <f>Revenue!D42</f>
        <v>33</v>
      </c>
      <c r="E42" s="290" t="str">
        <f>IF(OR(Services!E40="",Services!E40="[Enter service]"),"",Services!E40)</f>
        <v/>
      </c>
      <c r="F42" s="291" t="str">
        <f>IF(OR(Services!F40="",Services!F40="[Select]"),"",Services!F40)</f>
        <v/>
      </c>
      <c r="G42" s="304"/>
      <c r="H42" s="293"/>
      <c r="I42" s="293"/>
      <c r="J42" s="293"/>
      <c r="K42" s="293"/>
      <c r="L42" s="91">
        <f t="shared" si="0"/>
        <v>0</v>
      </c>
      <c r="M42" s="34"/>
    </row>
    <row r="43" spans="3:13" ht="12" customHeight="1" x14ac:dyDescent="0.2">
      <c r="C43" s="14"/>
      <c r="D43" s="20">
        <f>Revenue!D43</f>
        <v>34</v>
      </c>
      <c r="E43" s="290" t="str">
        <f>IF(OR(Services!E41="",Services!E41="[Enter service]"),"",Services!E41)</f>
        <v/>
      </c>
      <c r="F43" s="291" t="str">
        <f>IF(OR(Services!F41="",Services!F41="[Select]"),"",Services!F41)</f>
        <v/>
      </c>
      <c r="G43" s="304"/>
      <c r="H43" s="293"/>
      <c r="I43" s="293"/>
      <c r="J43" s="293"/>
      <c r="K43" s="293"/>
      <c r="L43" s="91">
        <f t="shared" si="0"/>
        <v>0</v>
      </c>
      <c r="M43" s="34"/>
    </row>
    <row r="44" spans="3:13" ht="12" customHeight="1" x14ac:dyDescent="0.2">
      <c r="C44" s="14"/>
      <c r="D44" s="20">
        <f>Revenue!D44</f>
        <v>35</v>
      </c>
      <c r="E44" s="290" t="str">
        <f>IF(OR(Services!E42="",Services!E42="[Enter service]"),"",Services!E42)</f>
        <v/>
      </c>
      <c r="F44" s="291" t="str">
        <f>IF(OR(Services!F42="",Services!F42="[Select]"),"",Services!F42)</f>
        <v/>
      </c>
      <c r="G44" s="304"/>
      <c r="H44" s="293"/>
      <c r="I44" s="293"/>
      <c r="J44" s="293"/>
      <c r="K44" s="293"/>
      <c r="L44" s="91">
        <f t="shared" si="0"/>
        <v>0</v>
      </c>
      <c r="M44" s="34"/>
    </row>
    <row r="45" spans="3:13" ht="12" customHeight="1" x14ac:dyDescent="0.2">
      <c r="C45" s="14"/>
      <c r="D45" s="20">
        <f>Revenue!D45</f>
        <v>36</v>
      </c>
      <c r="E45" s="290" t="str">
        <f>IF(OR(Services!E43="",Services!E43="[Enter service]"),"",Services!E43)</f>
        <v/>
      </c>
      <c r="F45" s="291" t="str">
        <f>IF(OR(Services!F43="",Services!F43="[Select]"),"",Services!F43)</f>
        <v/>
      </c>
      <c r="G45" s="304"/>
      <c r="H45" s="293"/>
      <c r="I45" s="293"/>
      <c r="J45" s="293"/>
      <c r="K45" s="293"/>
      <c r="L45" s="91">
        <f t="shared" si="0"/>
        <v>0</v>
      </c>
      <c r="M45" s="34"/>
    </row>
    <row r="46" spans="3:13" ht="12" customHeight="1" x14ac:dyDescent="0.2">
      <c r="C46" s="14"/>
      <c r="D46" s="20">
        <f>Revenue!D46</f>
        <v>37</v>
      </c>
      <c r="E46" s="290" t="str">
        <f>IF(OR(Services!E44="",Services!E44="[Enter service]"),"",Services!E44)</f>
        <v/>
      </c>
      <c r="F46" s="291" t="str">
        <f>IF(OR(Services!F44="",Services!F44="[Select]"),"",Services!F44)</f>
        <v/>
      </c>
      <c r="G46" s="304"/>
      <c r="H46" s="293"/>
      <c r="I46" s="293"/>
      <c r="J46" s="293"/>
      <c r="K46" s="293"/>
      <c r="L46" s="91">
        <f t="shared" si="0"/>
        <v>0</v>
      </c>
      <c r="M46" s="34"/>
    </row>
    <row r="47" spans="3:13" ht="12" customHeight="1" x14ac:dyDescent="0.2">
      <c r="C47" s="14"/>
      <c r="D47" s="20">
        <f>Revenue!D47</f>
        <v>38</v>
      </c>
      <c r="E47" s="290" t="str">
        <f>IF(OR(Services!E45="",Services!E45="[Enter service]"),"",Services!E45)</f>
        <v/>
      </c>
      <c r="F47" s="291" t="str">
        <f>IF(OR(Services!F45="",Services!F45="[Select]"),"",Services!F45)</f>
        <v/>
      </c>
      <c r="G47" s="304"/>
      <c r="H47" s="293"/>
      <c r="I47" s="293"/>
      <c r="J47" s="293"/>
      <c r="K47" s="293"/>
      <c r="L47" s="91">
        <f t="shared" si="0"/>
        <v>0</v>
      </c>
      <c r="M47" s="34"/>
    </row>
    <row r="48" spans="3:13" ht="12" customHeight="1" x14ac:dyDescent="0.2">
      <c r="C48" s="14"/>
      <c r="D48" s="20">
        <f>Revenue!D48</f>
        <v>39</v>
      </c>
      <c r="E48" s="290" t="str">
        <f>IF(OR(Services!E46="",Services!E46="[Enter service]"),"",Services!E46)</f>
        <v/>
      </c>
      <c r="F48" s="291" t="str">
        <f>IF(OR(Services!F46="",Services!F46="[Select]"),"",Services!F46)</f>
        <v/>
      </c>
      <c r="G48" s="304"/>
      <c r="H48" s="293"/>
      <c r="I48" s="293"/>
      <c r="J48" s="293"/>
      <c r="K48" s="293"/>
      <c r="L48" s="91">
        <f t="shared" si="0"/>
        <v>0</v>
      </c>
      <c r="M48" s="34"/>
    </row>
    <row r="49" spans="3:13" ht="12" customHeight="1" x14ac:dyDescent="0.2">
      <c r="C49" s="14"/>
      <c r="D49" s="20">
        <f>Revenue!D49</f>
        <v>40</v>
      </c>
      <c r="E49" s="290" t="str">
        <f>IF(OR(Services!E47="",Services!E47="[Enter service]"),"",Services!E47)</f>
        <v/>
      </c>
      <c r="F49" s="291" t="str">
        <f>IF(OR(Services!F47="",Services!F47="[Select]"),"",Services!F47)</f>
        <v/>
      </c>
      <c r="G49" s="304"/>
      <c r="H49" s="293"/>
      <c r="I49" s="293"/>
      <c r="J49" s="293"/>
      <c r="K49" s="293"/>
      <c r="L49" s="91">
        <f t="shared" si="0"/>
        <v>0</v>
      </c>
      <c r="M49" s="34"/>
    </row>
    <row r="50" spans="3:13" ht="12" customHeight="1" x14ac:dyDescent="0.2">
      <c r="C50" s="14"/>
      <c r="D50" s="20">
        <f>Revenue!D50</f>
        <v>41</v>
      </c>
      <c r="E50" s="290" t="str">
        <f>IF(OR(Services!E48="",Services!E48="[Enter service]"),"",Services!E48)</f>
        <v/>
      </c>
      <c r="F50" s="291" t="str">
        <f>IF(OR(Services!F48="",Services!F48="[Select]"),"",Services!F48)</f>
        <v/>
      </c>
      <c r="G50" s="304"/>
      <c r="H50" s="293"/>
      <c r="I50" s="293"/>
      <c r="J50" s="293"/>
      <c r="K50" s="293"/>
      <c r="L50" s="91">
        <f t="shared" si="0"/>
        <v>0</v>
      </c>
      <c r="M50" s="34"/>
    </row>
    <row r="51" spans="3:13" ht="12" customHeight="1" x14ac:dyDescent="0.2">
      <c r="C51" s="14"/>
      <c r="D51" s="20">
        <f>Revenue!D51</f>
        <v>42</v>
      </c>
      <c r="E51" s="290" t="str">
        <f>IF(OR(Services!E49="",Services!E49="[Enter service]"),"",Services!E49)</f>
        <v/>
      </c>
      <c r="F51" s="291" t="str">
        <f>IF(OR(Services!F49="",Services!F49="[Select]"),"",Services!F49)</f>
        <v/>
      </c>
      <c r="G51" s="304"/>
      <c r="H51" s="293"/>
      <c r="I51" s="293"/>
      <c r="J51" s="293"/>
      <c r="K51" s="293"/>
      <c r="L51" s="91">
        <f t="shared" si="0"/>
        <v>0</v>
      </c>
      <c r="M51" s="34"/>
    </row>
    <row r="52" spans="3:13" ht="12" customHeight="1" x14ac:dyDescent="0.2">
      <c r="C52" s="14"/>
      <c r="D52" s="20">
        <f>Revenue!D52</f>
        <v>43</v>
      </c>
      <c r="E52" s="290" t="str">
        <f>IF(OR(Services!E50="",Services!E50="[Enter service]"),"",Services!E50)</f>
        <v/>
      </c>
      <c r="F52" s="291" t="str">
        <f>IF(OR(Services!F50="",Services!F50="[Select]"),"",Services!F50)</f>
        <v/>
      </c>
      <c r="G52" s="304"/>
      <c r="H52" s="293"/>
      <c r="I52" s="293"/>
      <c r="J52" s="293"/>
      <c r="K52" s="293"/>
      <c r="L52" s="91">
        <f t="shared" si="0"/>
        <v>0</v>
      </c>
      <c r="M52" s="34"/>
    </row>
    <row r="53" spans="3:13" ht="12" customHeight="1" x14ac:dyDescent="0.2">
      <c r="C53" s="14"/>
      <c r="D53" s="20">
        <f>Revenue!D53</f>
        <v>44</v>
      </c>
      <c r="E53" s="290" t="str">
        <f>IF(OR(Services!E51="",Services!E51="[Enter service]"),"",Services!E51)</f>
        <v/>
      </c>
      <c r="F53" s="291" t="str">
        <f>IF(OR(Services!F51="",Services!F51="[Select]"),"",Services!F51)</f>
        <v/>
      </c>
      <c r="G53" s="304"/>
      <c r="H53" s="293"/>
      <c r="I53" s="293"/>
      <c r="J53" s="293"/>
      <c r="K53" s="293"/>
      <c r="L53" s="91">
        <f t="shared" si="0"/>
        <v>0</v>
      </c>
      <c r="M53" s="34"/>
    </row>
    <row r="54" spans="3:13" ht="12" customHeight="1" x14ac:dyDescent="0.2">
      <c r="C54" s="14"/>
      <c r="D54" s="20">
        <f>Revenue!D54</f>
        <v>45</v>
      </c>
      <c r="E54" s="290" t="str">
        <f>IF(OR(Services!E52="",Services!E52="[Enter service]"),"",Services!E52)</f>
        <v/>
      </c>
      <c r="F54" s="291" t="str">
        <f>IF(OR(Services!F52="",Services!F52="[Select]"),"",Services!F52)</f>
        <v/>
      </c>
      <c r="G54" s="304"/>
      <c r="H54" s="293"/>
      <c r="I54" s="293"/>
      <c r="J54" s="293"/>
      <c r="K54" s="293"/>
      <c r="L54" s="91">
        <f t="shared" si="0"/>
        <v>0</v>
      </c>
      <c r="M54" s="34"/>
    </row>
    <row r="55" spans="3:13" ht="12" customHeight="1" x14ac:dyDescent="0.2">
      <c r="C55" s="14"/>
      <c r="D55" s="20">
        <f>Revenue!D55</f>
        <v>46</v>
      </c>
      <c r="E55" s="290" t="str">
        <f>IF(OR(Services!E53="",Services!E53="[Enter service]"),"",Services!E53)</f>
        <v/>
      </c>
      <c r="F55" s="291" t="str">
        <f>IF(OR(Services!F53="",Services!F53="[Select]"),"",Services!F53)</f>
        <v/>
      </c>
      <c r="G55" s="304"/>
      <c r="H55" s="293"/>
      <c r="I55" s="293"/>
      <c r="J55" s="293"/>
      <c r="K55" s="293"/>
      <c r="L55" s="91">
        <f t="shared" si="0"/>
        <v>0</v>
      </c>
      <c r="M55" s="34"/>
    </row>
    <row r="56" spans="3:13" ht="12" customHeight="1" x14ac:dyDescent="0.2">
      <c r="C56" s="14"/>
      <c r="D56" s="20">
        <f>Revenue!D56</f>
        <v>47</v>
      </c>
      <c r="E56" s="290" t="str">
        <f>IF(OR(Services!E54="",Services!E54="[Enter service]"),"",Services!E54)</f>
        <v/>
      </c>
      <c r="F56" s="291" t="str">
        <f>IF(OR(Services!F54="",Services!F54="[Select]"),"",Services!F54)</f>
        <v/>
      </c>
      <c r="G56" s="304"/>
      <c r="H56" s="293"/>
      <c r="I56" s="293"/>
      <c r="J56" s="293"/>
      <c r="K56" s="293"/>
      <c r="L56" s="91">
        <f t="shared" si="0"/>
        <v>0</v>
      </c>
      <c r="M56" s="34"/>
    </row>
    <row r="57" spans="3:13" ht="12" customHeight="1" x14ac:dyDescent="0.2">
      <c r="C57" s="14"/>
      <c r="D57" s="20">
        <f>Revenue!D57</f>
        <v>48</v>
      </c>
      <c r="E57" s="290" t="str">
        <f>IF(OR(Services!E55="",Services!E55="[Enter service]"),"",Services!E55)</f>
        <v/>
      </c>
      <c r="F57" s="291" t="str">
        <f>IF(OR(Services!F55="",Services!F55="[Select]"),"",Services!F55)</f>
        <v/>
      </c>
      <c r="G57" s="304"/>
      <c r="H57" s="293"/>
      <c r="I57" s="293"/>
      <c r="J57" s="293"/>
      <c r="K57" s="293"/>
      <c r="L57" s="91">
        <f t="shared" si="0"/>
        <v>0</v>
      </c>
      <c r="M57" s="34"/>
    </row>
    <row r="58" spans="3:13" ht="12" customHeight="1" x14ac:dyDescent="0.2">
      <c r="C58" s="14"/>
      <c r="D58" s="20">
        <f>Revenue!D58</f>
        <v>49</v>
      </c>
      <c r="E58" s="290" t="str">
        <f>IF(OR(Services!E56="",Services!E56="[Enter service]"),"",Services!E56)</f>
        <v/>
      </c>
      <c r="F58" s="291" t="str">
        <f>IF(OR(Services!F56="",Services!F56="[Select]"),"",Services!F56)</f>
        <v/>
      </c>
      <c r="G58" s="304"/>
      <c r="H58" s="293"/>
      <c r="I58" s="293"/>
      <c r="J58" s="293"/>
      <c r="K58" s="293"/>
      <c r="L58" s="91">
        <f t="shared" si="0"/>
        <v>0</v>
      </c>
      <c r="M58" s="34"/>
    </row>
    <row r="59" spans="3:13" ht="12" customHeight="1" x14ac:dyDescent="0.2">
      <c r="C59" s="14"/>
      <c r="D59" s="20">
        <f>Revenue!D59</f>
        <v>50</v>
      </c>
      <c r="E59" s="290" t="str">
        <f>IF(OR(Services!E57="",Services!E57="[Enter service]"),"",Services!E57)</f>
        <v/>
      </c>
      <c r="F59" s="291" t="str">
        <f>IF(OR(Services!F57="",Services!F57="[Select]"),"",Services!F57)</f>
        <v/>
      </c>
      <c r="G59" s="304"/>
      <c r="H59" s="293"/>
      <c r="I59" s="293"/>
      <c r="J59" s="293"/>
      <c r="K59" s="293"/>
      <c r="L59" s="91">
        <f t="shared" si="0"/>
        <v>0</v>
      </c>
      <c r="M59" s="34"/>
    </row>
    <row r="60" spans="3:13" ht="12" customHeight="1" outlineLevel="1" x14ac:dyDescent="0.2">
      <c r="C60" s="14"/>
      <c r="D60" s="20">
        <f>Revenue!D60</f>
        <v>51</v>
      </c>
      <c r="E60" s="290" t="str">
        <f>IF(OR(Services!E58="",Services!E58="[Enter service]"),"",Services!E58)</f>
        <v/>
      </c>
      <c r="F60" s="291" t="str">
        <f>IF(OR(Services!F58="",Services!F58="[Select]"),"",Services!F58)</f>
        <v/>
      </c>
      <c r="G60" s="304"/>
      <c r="H60" s="293"/>
      <c r="I60" s="293"/>
      <c r="J60" s="293"/>
      <c r="K60" s="293"/>
      <c r="L60" s="91">
        <f t="shared" si="0"/>
        <v>0</v>
      </c>
      <c r="M60" s="34"/>
    </row>
    <row r="61" spans="3:13" ht="12" customHeight="1" outlineLevel="1" x14ac:dyDescent="0.2">
      <c r="C61" s="14"/>
      <c r="D61" s="20">
        <f>Revenue!D61</f>
        <v>52</v>
      </c>
      <c r="E61" s="290" t="str">
        <f>IF(OR(Services!E59="",Services!E59="[Enter service]"),"",Services!E59)</f>
        <v/>
      </c>
      <c r="F61" s="291" t="str">
        <f>IF(OR(Services!F59="",Services!F59="[Select]"),"",Services!F59)</f>
        <v/>
      </c>
      <c r="G61" s="304"/>
      <c r="H61" s="293"/>
      <c r="I61" s="293"/>
      <c r="J61" s="293"/>
      <c r="K61" s="293"/>
      <c r="L61" s="91">
        <f t="shared" si="0"/>
        <v>0</v>
      </c>
      <c r="M61" s="34"/>
    </row>
    <row r="62" spans="3:13" ht="12" customHeight="1" outlineLevel="1" x14ac:dyDescent="0.2">
      <c r="C62" s="14"/>
      <c r="D62" s="20">
        <f>Revenue!D62</f>
        <v>53</v>
      </c>
      <c r="E62" s="290" t="str">
        <f>IF(OR(Services!E60="",Services!E60="[Enter service]"),"",Services!E60)</f>
        <v/>
      </c>
      <c r="F62" s="291" t="str">
        <f>IF(OR(Services!F60="",Services!F60="[Select]"),"",Services!F60)</f>
        <v/>
      </c>
      <c r="G62" s="304"/>
      <c r="H62" s="293"/>
      <c r="I62" s="293"/>
      <c r="J62" s="293"/>
      <c r="K62" s="293"/>
      <c r="L62" s="91">
        <f t="shared" si="0"/>
        <v>0</v>
      </c>
      <c r="M62" s="34"/>
    </row>
    <row r="63" spans="3:13" ht="12" customHeight="1" outlineLevel="1" x14ac:dyDescent="0.2">
      <c r="C63" s="14"/>
      <c r="D63" s="20">
        <f>Revenue!D63</f>
        <v>54</v>
      </c>
      <c r="E63" s="290" t="str">
        <f>IF(OR(Services!E61="",Services!E61="[Enter service]"),"",Services!E61)</f>
        <v/>
      </c>
      <c r="F63" s="291" t="str">
        <f>IF(OR(Services!F61="",Services!F61="[Select]"),"",Services!F61)</f>
        <v/>
      </c>
      <c r="G63" s="304"/>
      <c r="H63" s="293"/>
      <c r="I63" s="293"/>
      <c r="J63" s="293"/>
      <c r="K63" s="293"/>
      <c r="L63" s="91">
        <f t="shared" si="0"/>
        <v>0</v>
      </c>
      <c r="M63" s="34"/>
    </row>
    <row r="64" spans="3:13" ht="12" customHeight="1" outlineLevel="1" x14ac:dyDescent="0.2">
      <c r="C64" s="14"/>
      <c r="D64" s="20">
        <f>Revenue!D64</f>
        <v>55</v>
      </c>
      <c r="E64" s="290" t="str">
        <f>IF(OR(Services!E62="",Services!E62="[Enter service]"),"",Services!E62)</f>
        <v/>
      </c>
      <c r="F64" s="291" t="str">
        <f>IF(OR(Services!F62="",Services!F62="[Select]"),"",Services!F62)</f>
        <v/>
      </c>
      <c r="G64" s="304"/>
      <c r="H64" s="293"/>
      <c r="I64" s="293"/>
      <c r="J64" s="293"/>
      <c r="K64" s="293"/>
      <c r="L64" s="91">
        <f t="shared" si="0"/>
        <v>0</v>
      </c>
      <c r="M64" s="34"/>
    </row>
    <row r="65" spans="3:13" ht="12" customHeight="1" outlineLevel="1" x14ac:dyDescent="0.2">
      <c r="C65" s="14"/>
      <c r="D65" s="20">
        <f>Revenue!D65</f>
        <v>56</v>
      </c>
      <c r="E65" s="290" t="str">
        <f>IF(OR(Services!E63="",Services!E63="[Enter service]"),"",Services!E63)</f>
        <v/>
      </c>
      <c r="F65" s="291" t="str">
        <f>IF(OR(Services!F63="",Services!F63="[Select]"),"",Services!F63)</f>
        <v/>
      </c>
      <c r="G65" s="304"/>
      <c r="H65" s="293"/>
      <c r="I65" s="293"/>
      <c r="J65" s="293"/>
      <c r="K65" s="293"/>
      <c r="L65" s="91">
        <f t="shared" si="0"/>
        <v>0</v>
      </c>
      <c r="M65" s="34"/>
    </row>
    <row r="66" spans="3:13" ht="12" customHeight="1" outlineLevel="1" x14ac:dyDescent="0.2">
      <c r="C66" s="14"/>
      <c r="D66" s="20">
        <f>Revenue!D66</f>
        <v>57</v>
      </c>
      <c r="E66" s="290" t="str">
        <f>IF(OR(Services!E64="",Services!E64="[Enter service]"),"",Services!E64)</f>
        <v/>
      </c>
      <c r="F66" s="291" t="str">
        <f>IF(OR(Services!F64="",Services!F64="[Select]"),"",Services!F64)</f>
        <v/>
      </c>
      <c r="G66" s="304"/>
      <c r="H66" s="293"/>
      <c r="I66" s="293"/>
      <c r="J66" s="293"/>
      <c r="K66" s="293"/>
      <c r="L66" s="91">
        <f t="shared" si="0"/>
        <v>0</v>
      </c>
      <c r="M66" s="34"/>
    </row>
    <row r="67" spans="3:13" ht="12" customHeight="1" outlineLevel="1" x14ac:dyDescent="0.2">
      <c r="C67" s="14"/>
      <c r="D67" s="20">
        <f>Revenue!D67</f>
        <v>58</v>
      </c>
      <c r="E67" s="290" t="str">
        <f>IF(OR(Services!E65="",Services!E65="[Enter service]"),"",Services!E65)</f>
        <v/>
      </c>
      <c r="F67" s="291" t="str">
        <f>IF(OR(Services!F65="",Services!F65="[Select]"),"",Services!F65)</f>
        <v/>
      </c>
      <c r="G67" s="304"/>
      <c r="H67" s="293"/>
      <c r="I67" s="293"/>
      <c r="J67" s="293"/>
      <c r="K67" s="293"/>
      <c r="L67" s="91">
        <f t="shared" si="0"/>
        <v>0</v>
      </c>
      <c r="M67" s="34"/>
    </row>
    <row r="68" spans="3:13" ht="12" customHeight="1" outlineLevel="1" x14ac:dyDescent="0.2">
      <c r="C68" s="14"/>
      <c r="D68" s="20">
        <f>Revenue!D68</f>
        <v>59</v>
      </c>
      <c r="E68" s="290" t="str">
        <f>IF(OR(Services!E66="",Services!E66="[Enter service]"),"",Services!E66)</f>
        <v/>
      </c>
      <c r="F68" s="291" t="str">
        <f>IF(OR(Services!F66="",Services!F66="[Select]"),"",Services!F66)</f>
        <v/>
      </c>
      <c r="G68" s="304"/>
      <c r="H68" s="293"/>
      <c r="I68" s="293"/>
      <c r="J68" s="293"/>
      <c r="K68" s="293"/>
      <c r="L68" s="91">
        <f t="shared" si="0"/>
        <v>0</v>
      </c>
      <c r="M68" s="34"/>
    </row>
    <row r="69" spans="3:13" ht="12" customHeight="1" outlineLevel="1" x14ac:dyDescent="0.2">
      <c r="C69" s="14"/>
      <c r="D69" s="20">
        <f>Revenue!D69</f>
        <v>60</v>
      </c>
      <c r="E69" s="290" t="str">
        <f>IF(OR(Services!E67="",Services!E67="[Enter service]"),"",Services!E67)</f>
        <v/>
      </c>
      <c r="F69" s="291" t="str">
        <f>IF(OR(Services!F67="",Services!F67="[Select]"),"",Services!F67)</f>
        <v/>
      </c>
      <c r="G69" s="304"/>
      <c r="H69" s="293"/>
      <c r="I69" s="293"/>
      <c r="J69" s="293"/>
      <c r="K69" s="293"/>
      <c r="L69" s="91">
        <f t="shared" si="0"/>
        <v>0</v>
      </c>
      <c r="M69" s="34"/>
    </row>
    <row r="70" spans="3:13" ht="12" customHeight="1" outlineLevel="1" x14ac:dyDescent="0.2">
      <c r="C70" s="14"/>
      <c r="D70" s="20">
        <f>Revenue!D70</f>
        <v>61</v>
      </c>
      <c r="E70" s="290" t="str">
        <f>IF(OR(Services!E68="",Services!E68="[Enter service]"),"",Services!E68)</f>
        <v/>
      </c>
      <c r="F70" s="291" t="str">
        <f>IF(OR(Services!F68="",Services!F68="[Select]"),"",Services!F68)</f>
        <v/>
      </c>
      <c r="G70" s="304"/>
      <c r="H70" s="293"/>
      <c r="I70" s="293"/>
      <c r="J70" s="293"/>
      <c r="K70" s="293"/>
      <c r="L70" s="91">
        <f t="shared" si="0"/>
        <v>0</v>
      </c>
      <c r="M70" s="34"/>
    </row>
    <row r="71" spans="3:13" ht="12" customHeight="1" outlineLevel="1" x14ac:dyDescent="0.2">
      <c r="C71" s="14"/>
      <c r="D71" s="20">
        <f>Revenue!D71</f>
        <v>62</v>
      </c>
      <c r="E71" s="290" t="str">
        <f>IF(OR(Services!E69="",Services!E69="[Enter service]"),"",Services!E69)</f>
        <v/>
      </c>
      <c r="F71" s="291" t="str">
        <f>IF(OR(Services!F69="",Services!F69="[Select]"),"",Services!F69)</f>
        <v/>
      </c>
      <c r="G71" s="304"/>
      <c r="H71" s="293"/>
      <c r="I71" s="293"/>
      <c r="J71" s="293"/>
      <c r="K71" s="293"/>
      <c r="L71" s="91">
        <f t="shared" si="0"/>
        <v>0</v>
      </c>
      <c r="M71" s="34"/>
    </row>
    <row r="72" spans="3:13" ht="12" customHeight="1" outlineLevel="1" x14ac:dyDescent="0.2">
      <c r="C72" s="14"/>
      <c r="D72" s="20">
        <f>Revenue!D72</f>
        <v>63</v>
      </c>
      <c r="E72" s="290" t="str">
        <f>IF(OR(Services!E70="",Services!E70="[Enter service]"),"",Services!E70)</f>
        <v/>
      </c>
      <c r="F72" s="291" t="str">
        <f>IF(OR(Services!F70="",Services!F70="[Select]"),"",Services!F70)</f>
        <v/>
      </c>
      <c r="G72" s="304"/>
      <c r="H72" s="293"/>
      <c r="I72" s="293"/>
      <c r="J72" s="293"/>
      <c r="K72" s="293"/>
      <c r="L72" s="91">
        <f t="shared" si="0"/>
        <v>0</v>
      </c>
      <c r="M72" s="34"/>
    </row>
    <row r="73" spans="3:13" ht="12" customHeight="1" outlineLevel="1" x14ac:dyDescent="0.2">
      <c r="C73" s="14"/>
      <c r="D73" s="20">
        <f>Revenue!D73</f>
        <v>64</v>
      </c>
      <c r="E73" s="290" t="str">
        <f>IF(OR(Services!E71="",Services!E71="[Enter service]"),"",Services!E71)</f>
        <v/>
      </c>
      <c r="F73" s="291" t="str">
        <f>IF(OR(Services!F71="",Services!F71="[Select]"),"",Services!F71)</f>
        <v/>
      </c>
      <c r="G73" s="304"/>
      <c r="H73" s="293"/>
      <c r="I73" s="293"/>
      <c r="J73" s="293"/>
      <c r="K73" s="293"/>
      <c r="L73" s="91">
        <f t="shared" si="0"/>
        <v>0</v>
      </c>
      <c r="M73" s="34"/>
    </row>
    <row r="74" spans="3:13" ht="12" customHeight="1" outlineLevel="1" x14ac:dyDescent="0.2">
      <c r="C74" s="14"/>
      <c r="D74" s="20">
        <f>Revenue!D74</f>
        <v>65</v>
      </c>
      <c r="E74" s="290" t="str">
        <f>IF(OR(Services!E72="",Services!E72="[Enter service]"),"",Services!E72)</f>
        <v/>
      </c>
      <c r="F74" s="291" t="str">
        <f>IF(OR(Services!F72="",Services!F72="[Select]"),"",Services!F72)</f>
        <v/>
      </c>
      <c r="G74" s="304"/>
      <c r="H74" s="293"/>
      <c r="I74" s="293"/>
      <c r="J74" s="293"/>
      <c r="K74" s="293"/>
      <c r="L74" s="91">
        <f t="shared" ref="L74:L105" si="1">SUM(H74:K74)</f>
        <v>0</v>
      </c>
      <c r="M74" s="34"/>
    </row>
    <row r="75" spans="3:13" ht="12" customHeight="1" outlineLevel="1" x14ac:dyDescent="0.2">
      <c r="C75" s="14"/>
      <c r="D75" s="20">
        <f>Revenue!D75</f>
        <v>66</v>
      </c>
      <c r="E75" s="290" t="str">
        <f>IF(OR(Services!E73="",Services!E73="[Enter service]"),"",Services!E73)</f>
        <v/>
      </c>
      <c r="F75" s="291" t="str">
        <f>IF(OR(Services!F73="",Services!F73="[Select]"),"",Services!F73)</f>
        <v/>
      </c>
      <c r="G75" s="304"/>
      <c r="H75" s="293"/>
      <c r="I75" s="293"/>
      <c r="J75" s="293"/>
      <c r="K75" s="293"/>
      <c r="L75" s="91">
        <f t="shared" si="1"/>
        <v>0</v>
      </c>
      <c r="M75" s="34"/>
    </row>
    <row r="76" spans="3:13" ht="12" customHeight="1" outlineLevel="1" x14ac:dyDescent="0.2">
      <c r="C76" s="14"/>
      <c r="D76" s="20">
        <f>Revenue!D76</f>
        <v>67</v>
      </c>
      <c r="E76" s="290" t="str">
        <f>IF(OR(Services!E74="",Services!E74="[Enter service]"),"",Services!E74)</f>
        <v/>
      </c>
      <c r="F76" s="291" t="str">
        <f>IF(OR(Services!F74="",Services!F74="[Select]"),"",Services!F74)</f>
        <v/>
      </c>
      <c r="G76" s="304"/>
      <c r="H76" s="293"/>
      <c r="I76" s="293"/>
      <c r="J76" s="293"/>
      <c r="K76" s="293"/>
      <c r="L76" s="91">
        <f t="shared" si="1"/>
        <v>0</v>
      </c>
      <c r="M76" s="34"/>
    </row>
    <row r="77" spans="3:13" ht="12" customHeight="1" outlineLevel="1" x14ac:dyDescent="0.2">
      <c r="C77" s="14"/>
      <c r="D77" s="20">
        <f>Revenue!D77</f>
        <v>68</v>
      </c>
      <c r="E77" s="290" t="str">
        <f>IF(OR(Services!E75="",Services!E75="[Enter service]"),"",Services!E75)</f>
        <v/>
      </c>
      <c r="F77" s="291" t="str">
        <f>IF(OR(Services!F75="",Services!F75="[Select]"),"",Services!F75)</f>
        <v/>
      </c>
      <c r="G77" s="304"/>
      <c r="H77" s="293"/>
      <c r="I77" s="293"/>
      <c r="J77" s="293"/>
      <c r="K77" s="293"/>
      <c r="L77" s="91">
        <f t="shared" si="1"/>
        <v>0</v>
      </c>
      <c r="M77" s="34"/>
    </row>
    <row r="78" spans="3:13" ht="12" customHeight="1" outlineLevel="1" x14ac:dyDescent="0.2">
      <c r="C78" s="14"/>
      <c r="D78" s="20">
        <f>Revenue!D78</f>
        <v>69</v>
      </c>
      <c r="E78" s="290" t="str">
        <f>IF(OR(Services!E76="",Services!E76="[Enter service]"),"",Services!E76)</f>
        <v/>
      </c>
      <c r="F78" s="291" t="str">
        <f>IF(OR(Services!F76="",Services!F76="[Select]"),"",Services!F76)</f>
        <v/>
      </c>
      <c r="G78" s="304"/>
      <c r="H78" s="293"/>
      <c r="I78" s="293"/>
      <c r="J78" s="293"/>
      <c r="K78" s="293"/>
      <c r="L78" s="91">
        <f t="shared" si="1"/>
        <v>0</v>
      </c>
      <c r="M78" s="34"/>
    </row>
    <row r="79" spans="3:13" ht="12" customHeight="1" outlineLevel="1" x14ac:dyDescent="0.2">
      <c r="C79" s="14"/>
      <c r="D79" s="20">
        <f>Revenue!D79</f>
        <v>70</v>
      </c>
      <c r="E79" s="290" t="str">
        <f>IF(OR(Services!E77="",Services!E77="[Enter service]"),"",Services!E77)</f>
        <v/>
      </c>
      <c r="F79" s="291" t="str">
        <f>IF(OR(Services!F77="",Services!F77="[Select]"),"",Services!F77)</f>
        <v/>
      </c>
      <c r="G79" s="304"/>
      <c r="H79" s="293"/>
      <c r="I79" s="293"/>
      <c r="J79" s="293"/>
      <c r="K79" s="293"/>
      <c r="L79" s="91">
        <f t="shared" si="1"/>
        <v>0</v>
      </c>
      <c r="M79" s="34"/>
    </row>
    <row r="80" spans="3:13" ht="12" customHeight="1" outlineLevel="1" x14ac:dyDescent="0.2">
      <c r="C80" s="14"/>
      <c r="D80" s="20">
        <f>Revenue!D80</f>
        <v>71</v>
      </c>
      <c r="E80" s="290" t="str">
        <f>IF(OR(Services!E78="",Services!E78="[Enter service]"),"",Services!E78)</f>
        <v/>
      </c>
      <c r="F80" s="291" t="str">
        <f>IF(OR(Services!F78="",Services!F78="[Select]"),"",Services!F78)</f>
        <v/>
      </c>
      <c r="G80" s="304"/>
      <c r="H80" s="293"/>
      <c r="I80" s="293"/>
      <c r="J80" s="293"/>
      <c r="K80" s="293"/>
      <c r="L80" s="91">
        <f t="shared" si="1"/>
        <v>0</v>
      </c>
      <c r="M80" s="34"/>
    </row>
    <row r="81" spans="3:13" ht="12" customHeight="1" outlineLevel="1" x14ac:dyDescent="0.2">
      <c r="C81" s="14"/>
      <c r="D81" s="20">
        <f>Revenue!D81</f>
        <v>72</v>
      </c>
      <c r="E81" s="290" t="str">
        <f>IF(OR(Services!E79="",Services!E79="[Enter service]"),"",Services!E79)</f>
        <v/>
      </c>
      <c r="F81" s="291" t="str">
        <f>IF(OR(Services!F79="",Services!F79="[Select]"),"",Services!F79)</f>
        <v/>
      </c>
      <c r="G81" s="304"/>
      <c r="H81" s="293"/>
      <c r="I81" s="293"/>
      <c r="J81" s="293"/>
      <c r="K81" s="293"/>
      <c r="L81" s="91">
        <f t="shared" si="1"/>
        <v>0</v>
      </c>
      <c r="M81" s="34"/>
    </row>
    <row r="82" spans="3:13" ht="12" customHeight="1" outlineLevel="1" x14ac:dyDescent="0.2">
      <c r="C82" s="14"/>
      <c r="D82" s="20">
        <f>Revenue!D82</f>
        <v>73</v>
      </c>
      <c r="E82" s="290" t="str">
        <f>IF(OR(Services!E80="",Services!E80="[Enter service]"),"",Services!E80)</f>
        <v/>
      </c>
      <c r="F82" s="291" t="str">
        <f>IF(OR(Services!F80="",Services!F80="[Select]"),"",Services!F80)</f>
        <v/>
      </c>
      <c r="G82" s="304"/>
      <c r="H82" s="293"/>
      <c r="I82" s="293"/>
      <c r="J82" s="293"/>
      <c r="K82" s="293"/>
      <c r="L82" s="91">
        <f t="shared" si="1"/>
        <v>0</v>
      </c>
      <c r="M82" s="34"/>
    </row>
    <row r="83" spans="3:13" ht="12" customHeight="1" outlineLevel="1" x14ac:dyDescent="0.2">
      <c r="C83" s="14"/>
      <c r="D83" s="20">
        <f>Revenue!D83</f>
        <v>74</v>
      </c>
      <c r="E83" s="290" t="str">
        <f>IF(OR(Services!E81="",Services!E81="[Enter service]"),"",Services!E81)</f>
        <v/>
      </c>
      <c r="F83" s="291" t="str">
        <f>IF(OR(Services!F81="",Services!F81="[Select]"),"",Services!F81)</f>
        <v/>
      </c>
      <c r="G83" s="304"/>
      <c r="H83" s="293"/>
      <c r="I83" s="293"/>
      <c r="J83" s="293"/>
      <c r="K83" s="293"/>
      <c r="L83" s="91">
        <f t="shared" si="1"/>
        <v>0</v>
      </c>
      <c r="M83" s="34"/>
    </row>
    <row r="84" spans="3:13" ht="12" customHeight="1" outlineLevel="1" x14ac:dyDescent="0.2">
      <c r="C84" s="14"/>
      <c r="D84" s="20">
        <f>Revenue!D84</f>
        <v>75</v>
      </c>
      <c r="E84" s="290" t="str">
        <f>IF(OR(Services!E82="",Services!E82="[Enter service]"),"",Services!E82)</f>
        <v/>
      </c>
      <c r="F84" s="291" t="str">
        <f>IF(OR(Services!F82="",Services!F82="[Select]"),"",Services!F82)</f>
        <v/>
      </c>
      <c r="G84" s="304"/>
      <c r="H84" s="293"/>
      <c r="I84" s="293"/>
      <c r="J84" s="293"/>
      <c r="K84" s="293"/>
      <c r="L84" s="91">
        <f t="shared" si="1"/>
        <v>0</v>
      </c>
      <c r="M84" s="34"/>
    </row>
    <row r="85" spans="3:13" ht="12" customHeight="1" outlineLevel="1" x14ac:dyDescent="0.2">
      <c r="C85" s="14"/>
      <c r="D85" s="20">
        <f>Revenue!D85</f>
        <v>76</v>
      </c>
      <c r="E85" s="290" t="str">
        <f>IF(OR(Services!E83="",Services!E83="[Enter service]"),"",Services!E83)</f>
        <v/>
      </c>
      <c r="F85" s="291" t="str">
        <f>IF(OR(Services!F83="",Services!F83="[Select]"),"",Services!F83)</f>
        <v/>
      </c>
      <c r="G85" s="304"/>
      <c r="H85" s="293"/>
      <c r="I85" s="293"/>
      <c r="J85" s="293"/>
      <c r="K85" s="293"/>
      <c r="L85" s="91">
        <f t="shared" si="1"/>
        <v>0</v>
      </c>
      <c r="M85" s="34"/>
    </row>
    <row r="86" spans="3:13" ht="12" customHeight="1" outlineLevel="1" x14ac:dyDescent="0.2">
      <c r="C86" s="14"/>
      <c r="D86" s="20">
        <f>Revenue!D86</f>
        <v>77</v>
      </c>
      <c r="E86" s="290" t="str">
        <f>IF(OR(Services!E84="",Services!E84="[Enter service]"),"",Services!E84)</f>
        <v/>
      </c>
      <c r="F86" s="291" t="str">
        <f>IF(OR(Services!F84="",Services!F84="[Select]"),"",Services!F84)</f>
        <v/>
      </c>
      <c r="G86" s="304"/>
      <c r="H86" s="293"/>
      <c r="I86" s="293"/>
      <c r="J86" s="293"/>
      <c r="K86" s="293"/>
      <c r="L86" s="91">
        <f t="shared" si="1"/>
        <v>0</v>
      </c>
      <c r="M86" s="34"/>
    </row>
    <row r="87" spans="3:13" ht="12" customHeight="1" outlineLevel="1" x14ac:dyDescent="0.2">
      <c r="C87" s="14"/>
      <c r="D87" s="20">
        <f>Revenue!D87</f>
        <v>78</v>
      </c>
      <c r="E87" s="290" t="str">
        <f>IF(OR(Services!E85="",Services!E85="[Enter service]"),"",Services!E85)</f>
        <v/>
      </c>
      <c r="F87" s="291" t="str">
        <f>IF(OR(Services!F85="",Services!F85="[Select]"),"",Services!F85)</f>
        <v/>
      </c>
      <c r="G87" s="304"/>
      <c r="H87" s="293"/>
      <c r="I87" s="293"/>
      <c r="J87" s="293"/>
      <c r="K87" s="293"/>
      <c r="L87" s="91">
        <f t="shared" si="1"/>
        <v>0</v>
      </c>
      <c r="M87" s="34"/>
    </row>
    <row r="88" spans="3:13" ht="12" customHeight="1" outlineLevel="1" x14ac:dyDescent="0.2">
      <c r="C88" s="14"/>
      <c r="D88" s="20">
        <f>Revenue!D88</f>
        <v>79</v>
      </c>
      <c r="E88" s="290" t="str">
        <f>IF(OR(Services!E86="",Services!E86="[Enter service]"),"",Services!E86)</f>
        <v/>
      </c>
      <c r="F88" s="291" t="str">
        <f>IF(OR(Services!F86="",Services!F86="[Select]"),"",Services!F86)</f>
        <v/>
      </c>
      <c r="G88" s="304"/>
      <c r="H88" s="293"/>
      <c r="I88" s="293"/>
      <c r="J88" s="293"/>
      <c r="K88" s="293"/>
      <c r="L88" s="91">
        <f t="shared" si="1"/>
        <v>0</v>
      </c>
      <c r="M88" s="34"/>
    </row>
    <row r="89" spans="3:13" ht="12" customHeight="1" outlineLevel="1" x14ac:dyDescent="0.2">
      <c r="C89" s="14"/>
      <c r="D89" s="20">
        <f>Revenue!D89</f>
        <v>80</v>
      </c>
      <c r="E89" s="290" t="str">
        <f>IF(OR(Services!E87="",Services!E87="[Enter service]"),"",Services!E87)</f>
        <v/>
      </c>
      <c r="F89" s="291" t="str">
        <f>IF(OR(Services!F87="",Services!F87="[Select]"),"",Services!F87)</f>
        <v/>
      </c>
      <c r="G89" s="304"/>
      <c r="H89" s="293"/>
      <c r="I89" s="293"/>
      <c r="J89" s="293"/>
      <c r="K89" s="293"/>
      <c r="L89" s="91">
        <f t="shared" si="1"/>
        <v>0</v>
      </c>
      <c r="M89" s="34"/>
    </row>
    <row r="90" spans="3:13" ht="12" customHeight="1" outlineLevel="1" x14ac:dyDescent="0.2">
      <c r="C90" s="14"/>
      <c r="D90" s="20">
        <f>Revenue!D90</f>
        <v>81</v>
      </c>
      <c r="E90" s="290" t="str">
        <f>IF(OR(Services!E88="",Services!E88="[Enter service]"),"",Services!E88)</f>
        <v/>
      </c>
      <c r="F90" s="291" t="str">
        <f>IF(OR(Services!F88="",Services!F88="[Select]"),"",Services!F88)</f>
        <v/>
      </c>
      <c r="G90" s="304"/>
      <c r="H90" s="293"/>
      <c r="I90" s="293"/>
      <c r="J90" s="293"/>
      <c r="K90" s="293"/>
      <c r="L90" s="91">
        <f t="shared" si="1"/>
        <v>0</v>
      </c>
      <c r="M90" s="34"/>
    </row>
    <row r="91" spans="3:13" ht="12" customHeight="1" outlineLevel="1" x14ac:dyDescent="0.2">
      <c r="C91" s="14"/>
      <c r="D91" s="20">
        <f>Revenue!D91</f>
        <v>82</v>
      </c>
      <c r="E91" s="290" t="str">
        <f>IF(OR(Services!E89="",Services!E89="[Enter service]"),"",Services!E89)</f>
        <v/>
      </c>
      <c r="F91" s="291" t="str">
        <f>IF(OR(Services!F89="",Services!F89="[Select]"),"",Services!F89)</f>
        <v/>
      </c>
      <c r="G91" s="304"/>
      <c r="H91" s="293"/>
      <c r="I91" s="293"/>
      <c r="J91" s="293"/>
      <c r="K91" s="293"/>
      <c r="L91" s="91">
        <f t="shared" si="1"/>
        <v>0</v>
      </c>
      <c r="M91" s="34"/>
    </row>
    <row r="92" spans="3:13" ht="12" customHeight="1" outlineLevel="1" x14ac:dyDescent="0.2">
      <c r="C92" s="14"/>
      <c r="D92" s="20">
        <f>Revenue!D92</f>
        <v>83</v>
      </c>
      <c r="E92" s="290" t="str">
        <f>IF(OR(Services!E90="",Services!E90="[Enter service]"),"",Services!E90)</f>
        <v/>
      </c>
      <c r="F92" s="291" t="str">
        <f>IF(OR(Services!F90="",Services!F90="[Select]"),"",Services!F90)</f>
        <v/>
      </c>
      <c r="G92" s="304"/>
      <c r="H92" s="293"/>
      <c r="I92" s="293"/>
      <c r="J92" s="293"/>
      <c r="K92" s="293"/>
      <c r="L92" s="91">
        <f t="shared" si="1"/>
        <v>0</v>
      </c>
      <c r="M92" s="34"/>
    </row>
    <row r="93" spans="3:13" ht="12" customHeight="1" outlineLevel="1" x14ac:dyDescent="0.2">
      <c r="C93" s="14"/>
      <c r="D93" s="20">
        <f>Revenue!D93</f>
        <v>84</v>
      </c>
      <c r="E93" s="290" t="str">
        <f>IF(OR(Services!E91="",Services!E91="[Enter service]"),"",Services!E91)</f>
        <v/>
      </c>
      <c r="F93" s="291" t="str">
        <f>IF(OR(Services!F91="",Services!F91="[Select]"),"",Services!F91)</f>
        <v/>
      </c>
      <c r="G93" s="304"/>
      <c r="H93" s="293"/>
      <c r="I93" s="293"/>
      <c r="J93" s="293"/>
      <c r="K93" s="293"/>
      <c r="L93" s="91">
        <f t="shared" si="1"/>
        <v>0</v>
      </c>
      <c r="M93" s="34"/>
    </row>
    <row r="94" spans="3:13" ht="12" customHeight="1" outlineLevel="1" x14ac:dyDescent="0.2">
      <c r="C94" s="14"/>
      <c r="D94" s="20">
        <f>Revenue!D94</f>
        <v>85</v>
      </c>
      <c r="E94" s="290" t="str">
        <f>IF(OR(Services!E92="",Services!E92="[Enter service]"),"",Services!E92)</f>
        <v/>
      </c>
      <c r="F94" s="291" t="str">
        <f>IF(OR(Services!F92="",Services!F92="[Select]"),"",Services!F92)</f>
        <v/>
      </c>
      <c r="G94" s="304"/>
      <c r="H94" s="293"/>
      <c r="I94" s="293"/>
      <c r="J94" s="293"/>
      <c r="K94" s="293"/>
      <c r="L94" s="91">
        <f t="shared" si="1"/>
        <v>0</v>
      </c>
      <c r="M94" s="34"/>
    </row>
    <row r="95" spans="3:13" ht="12" customHeight="1" outlineLevel="1" x14ac:dyDescent="0.2">
      <c r="C95" s="14"/>
      <c r="D95" s="20">
        <f>Revenue!D95</f>
        <v>86</v>
      </c>
      <c r="E95" s="290" t="str">
        <f>IF(OR(Services!E93="",Services!E93="[Enter service]"),"",Services!E93)</f>
        <v/>
      </c>
      <c r="F95" s="291" t="str">
        <f>IF(OR(Services!F93="",Services!F93="[Select]"),"",Services!F93)</f>
        <v/>
      </c>
      <c r="G95" s="304"/>
      <c r="H95" s="293"/>
      <c r="I95" s="293"/>
      <c r="J95" s="293"/>
      <c r="K95" s="293"/>
      <c r="L95" s="91">
        <f t="shared" si="1"/>
        <v>0</v>
      </c>
      <c r="M95" s="34"/>
    </row>
    <row r="96" spans="3:13" ht="12" customHeight="1" outlineLevel="1" x14ac:dyDescent="0.2">
      <c r="C96" s="14"/>
      <c r="D96" s="20">
        <f>Revenue!D96</f>
        <v>87</v>
      </c>
      <c r="E96" s="290" t="str">
        <f>IF(OR(Services!E94="",Services!E94="[Enter service]"),"",Services!E94)</f>
        <v/>
      </c>
      <c r="F96" s="291" t="str">
        <f>IF(OR(Services!F94="",Services!F94="[Select]"),"",Services!F94)</f>
        <v/>
      </c>
      <c r="G96" s="304"/>
      <c r="H96" s="293"/>
      <c r="I96" s="293"/>
      <c r="J96" s="293"/>
      <c r="K96" s="293"/>
      <c r="L96" s="91">
        <f t="shared" si="1"/>
        <v>0</v>
      </c>
      <c r="M96" s="34"/>
    </row>
    <row r="97" spans="3:13" ht="12" customHeight="1" outlineLevel="1" x14ac:dyDescent="0.2">
      <c r="C97" s="14"/>
      <c r="D97" s="20">
        <f>Revenue!D97</f>
        <v>88</v>
      </c>
      <c r="E97" s="290" t="str">
        <f>IF(OR(Services!E95="",Services!E95="[Enter service]"),"",Services!E95)</f>
        <v/>
      </c>
      <c r="F97" s="291" t="str">
        <f>IF(OR(Services!F95="",Services!F95="[Select]"),"",Services!F95)</f>
        <v/>
      </c>
      <c r="G97" s="304"/>
      <c r="H97" s="293"/>
      <c r="I97" s="293"/>
      <c r="J97" s="293"/>
      <c r="K97" s="293"/>
      <c r="L97" s="91">
        <f t="shared" si="1"/>
        <v>0</v>
      </c>
      <c r="M97" s="34"/>
    </row>
    <row r="98" spans="3:13" ht="12" customHeight="1" outlineLevel="1" x14ac:dyDescent="0.2">
      <c r="C98" s="14"/>
      <c r="D98" s="20">
        <f>Revenue!D98</f>
        <v>89</v>
      </c>
      <c r="E98" s="290" t="str">
        <f>IF(OR(Services!E96="",Services!E96="[Enter service]"),"",Services!E96)</f>
        <v/>
      </c>
      <c r="F98" s="291" t="str">
        <f>IF(OR(Services!F96="",Services!F96="[Select]"),"",Services!F96)</f>
        <v/>
      </c>
      <c r="G98" s="304"/>
      <c r="H98" s="293"/>
      <c r="I98" s="293"/>
      <c r="J98" s="293"/>
      <c r="K98" s="293"/>
      <c r="L98" s="91">
        <f t="shared" si="1"/>
        <v>0</v>
      </c>
      <c r="M98" s="34"/>
    </row>
    <row r="99" spans="3:13" ht="12" customHeight="1" outlineLevel="1" x14ac:dyDescent="0.2">
      <c r="C99" s="14"/>
      <c r="D99" s="20">
        <f>Revenue!D99</f>
        <v>90</v>
      </c>
      <c r="E99" s="290" t="str">
        <f>IF(OR(Services!E97="",Services!E97="[Enter service]"),"",Services!E97)</f>
        <v/>
      </c>
      <c r="F99" s="291" t="str">
        <f>IF(OR(Services!F97="",Services!F97="[Select]"),"",Services!F97)</f>
        <v/>
      </c>
      <c r="G99" s="304"/>
      <c r="H99" s="293"/>
      <c r="I99" s="293"/>
      <c r="J99" s="293"/>
      <c r="K99" s="293"/>
      <c r="L99" s="91">
        <f t="shared" si="1"/>
        <v>0</v>
      </c>
      <c r="M99" s="34"/>
    </row>
    <row r="100" spans="3:13" ht="12" customHeight="1" outlineLevel="1" x14ac:dyDescent="0.2">
      <c r="C100" s="14"/>
      <c r="D100" s="20">
        <f>Revenue!D100</f>
        <v>91</v>
      </c>
      <c r="E100" s="290" t="str">
        <f>IF(OR(Services!E98="",Services!E98="[Enter service]"),"",Services!E98)</f>
        <v/>
      </c>
      <c r="F100" s="291" t="str">
        <f>IF(OR(Services!F98="",Services!F98="[Select]"),"",Services!F98)</f>
        <v/>
      </c>
      <c r="G100" s="304"/>
      <c r="H100" s="293"/>
      <c r="I100" s="293"/>
      <c r="J100" s="293"/>
      <c r="K100" s="293"/>
      <c r="L100" s="91">
        <f t="shared" si="1"/>
        <v>0</v>
      </c>
      <c r="M100" s="34"/>
    </row>
    <row r="101" spans="3:13" ht="12" customHeight="1" outlineLevel="1" x14ac:dyDescent="0.2">
      <c r="C101" s="14"/>
      <c r="D101" s="20">
        <f>Revenue!D101</f>
        <v>92</v>
      </c>
      <c r="E101" s="290" t="str">
        <f>IF(OR(Services!E99="",Services!E99="[Enter service]"),"",Services!E99)</f>
        <v/>
      </c>
      <c r="F101" s="291" t="str">
        <f>IF(OR(Services!F99="",Services!F99="[Select]"),"",Services!F99)</f>
        <v/>
      </c>
      <c r="G101" s="304"/>
      <c r="H101" s="293"/>
      <c r="I101" s="293"/>
      <c r="J101" s="293"/>
      <c r="K101" s="293"/>
      <c r="L101" s="91">
        <f t="shared" si="1"/>
        <v>0</v>
      </c>
      <c r="M101" s="34"/>
    </row>
    <row r="102" spans="3:13" ht="12" customHeight="1" outlineLevel="1" x14ac:dyDescent="0.2">
      <c r="C102" s="14"/>
      <c r="D102" s="20">
        <f>Revenue!D102</f>
        <v>93</v>
      </c>
      <c r="E102" s="290" t="str">
        <f>IF(OR(Services!E100="",Services!E100="[Enter service]"),"",Services!E100)</f>
        <v/>
      </c>
      <c r="F102" s="291" t="str">
        <f>IF(OR(Services!F100="",Services!F100="[Select]"),"",Services!F100)</f>
        <v/>
      </c>
      <c r="G102" s="304"/>
      <c r="H102" s="293"/>
      <c r="I102" s="293"/>
      <c r="J102" s="293"/>
      <c r="K102" s="293"/>
      <c r="L102" s="91">
        <f t="shared" si="1"/>
        <v>0</v>
      </c>
      <c r="M102" s="34"/>
    </row>
    <row r="103" spans="3:13" ht="12" customHeight="1" outlineLevel="1" x14ac:dyDescent="0.2">
      <c r="C103" s="14"/>
      <c r="D103" s="20">
        <f>Revenue!D103</f>
        <v>94</v>
      </c>
      <c r="E103" s="290" t="str">
        <f>IF(OR(Services!E101="",Services!E101="[Enter service]"),"",Services!E101)</f>
        <v/>
      </c>
      <c r="F103" s="291" t="str">
        <f>IF(OR(Services!F101="",Services!F101="[Select]"),"",Services!F101)</f>
        <v/>
      </c>
      <c r="G103" s="304"/>
      <c r="H103" s="293"/>
      <c r="I103" s="293"/>
      <c r="J103" s="293"/>
      <c r="K103" s="293"/>
      <c r="L103" s="91">
        <f t="shared" si="1"/>
        <v>0</v>
      </c>
      <c r="M103" s="34"/>
    </row>
    <row r="104" spans="3:13" ht="12" customHeight="1" outlineLevel="1" x14ac:dyDescent="0.2">
      <c r="C104" s="14"/>
      <c r="D104" s="20">
        <f>Revenue!D104</f>
        <v>95</v>
      </c>
      <c r="E104" s="290" t="str">
        <f>IF(OR(Services!E102="",Services!E102="[Enter service]"),"",Services!E102)</f>
        <v/>
      </c>
      <c r="F104" s="291" t="str">
        <f>IF(OR(Services!F102="",Services!F102="[Select]"),"",Services!F102)</f>
        <v/>
      </c>
      <c r="G104" s="304"/>
      <c r="H104" s="293"/>
      <c r="I104" s="293"/>
      <c r="J104" s="293"/>
      <c r="K104" s="293"/>
      <c r="L104" s="91">
        <f t="shared" si="1"/>
        <v>0</v>
      </c>
      <c r="M104" s="34"/>
    </row>
    <row r="105" spans="3:13" ht="12" customHeight="1" outlineLevel="1" x14ac:dyDescent="0.2">
      <c r="C105" s="14"/>
      <c r="D105" s="20">
        <f>Revenue!D105</f>
        <v>96</v>
      </c>
      <c r="E105" s="290" t="str">
        <f>IF(OR(Services!E103="",Services!E103="[Enter service]"),"",Services!E103)</f>
        <v/>
      </c>
      <c r="F105" s="291" t="str">
        <f>IF(OR(Services!F103="",Services!F103="[Select]"),"",Services!F103)</f>
        <v/>
      </c>
      <c r="G105" s="304"/>
      <c r="H105" s="293"/>
      <c r="I105" s="293"/>
      <c r="J105" s="293"/>
      <c r="K105" s="293"/>
      <c r="L105" s="91">
        <f t="shared" si="1"/>
        <v>0</v>
      </c>
      <c r="M105" s="34"/>
    </row>
    <row r="106" spans="3:13" ht="12" customHeight="1" outlineLevel="1" x14ac:dyDescent="0.2">
      <c r="C106" s="14"/>
      <c r="D106" s="20">
        <f>Revenue!D106</f>
        <v>97</v>
      </c>
      <c r="E106" s="290" t="str">
        <f>IF(OR(Services!E104="",Services!E104="[Enter service]"),"",Services!E104)</f>
        <v/>
      </c>
      <c r="F106" s="291" t="str">
        <f>IF(OR(Services!F104="",Services!F104="[Select]"),"",Services!F104)</f>
        <v/>
      </c>
      <c r="G106" s="304"/>
      <c r="H106" s="293"/>
      <c r="I106" s="293"/>
      <c r="J106" s="293"/>
      <c r="K106" s="293"/>
      <c r="L106" s="91">
        <f>SUM(H106:K106)</f>
        <v>0</v>
      </c>
      <c r="M106" s="34"/>
    </row>
    <row r="107" spans="3:13" ht="12" customHeight="1" outlineLevel="1" x14ac:dyDescent="0.2">
      <c r="C107" s="14"/>
      <c r="D107" s="20">
        <f>Revenue!D107</f>
        <v>98</v>
      </c>
      <c r="E107" s="290" t="str">
        <f>IF(OR(Services!E105="",Services!E105="[Enter service]"),"",Services!E105)</f>
        <v/>
      </c>
      <c r="F107" s="291" t="str">
        <f>IF(OR(Services!F105="",Services!F105="[Select]"),"",Services!F105)</f>
        <v/>
      </c>
      <c r="G107" s="304"/>
      <c r="H107" s="293"/>
      <c r="I107" s="293"/>
      <c r="J107" s="293"/>
      <c r="K107" s="293"/>
      <c r="L107" s="91">
        <f>SUM(H107:K107)</f>
        <v>0</v>
      </c>
      <c r="M107" s="34"/>
    </row>
    <row r="108" spans="3:13" ht="12" customHeight="1" outlineLevel="1" x14ac:dyDescent="0.2">
      <c r="C108" s="14"/>
      <c r="D108" s="20">
        <f>Revenue!D108</f>
        <v>99</v>
      </c>
      <c r="E108" s="290" t="str">
        <f>IF(OR(Services!E106="",Services!E106="[Enter service]"),"",Services!E106)</f>
        <v/>
      </c>
      <c r="F108" s="291" t="str">
        <f>IF(OR(Services!F106="",Services!F106="[Select]"),"",Services!F106)</f>
        <v/>
      </c>
      <c r="G108" s="304"/>
      <c r="H108" s="293"/>
      <c r="I108" s="293"/>
      <c r="J108" s="293"/>
      <c r="K108" s="293"/>
      <c r="L108" s="91">
        <f>SUM(H108:K108)</f>
        <v>0</v>
      </c>
      <c r="M108" s="34"/>
    </row>
    <row r="109" spans="3:13" ht="12" customHeight="1" outlineLevel="1" x14ac:dyDescent="0.2">
      <c r="C109" s="14"/>
      <c r="D109" s="20">
        <f>Revenue!D109</f>
        <v>100</v>
      </c>
      <c r="E109" s="290" t="str">
        <f>IF(OR(Services!E107="",Services!E107="[Enter service]"),"",Services!E107)</f>
        <v/>
      </c>
      <c r="F109" s="291" t="str">
        <f>IF(OR(Services!F107="",Services!F107="[Select]"),"",Services!F107)</f>
        <v/>
      </c>
      <c r="G109" s="304"/>
      <c r="H109" s="293"/>
      <c r="I109" s="293"/>
      <c r="J109" s="293"/>
      <c r="K109" s="293"/>
      <c r="L109" s="91">
        <f>SUM(H109:K109)</f>
        <v>0</v>
      </c>
      <c r="M109" s="34"/>
    </row>
    <row r="110" spans="3:13" ht="12" customHeight="1" thickBot="1" x14ac:dyDescent="0.25">
      <c r="C110" s="14"/>
      <c r="D110" s="20"/>
      <c r="E110" s="295" t="s">
        <v>107</v>
      </c>
      <c r="F110" s="296"/>
      <c r="G110" s="304"/>
      <c r="H110" s="297"/>
      <c r="I110" s="297"/>
      <c r="J110" s="297"/>
      <c r="K110" s="297"/>
      <c r="L110" s="92">
        <f>SUM(H110:K110)</f>
        <v>0</v>
      </c>
      <c r="M110" s="34"/>
    </row>
    <row r="111" spans="3:13" ht="12" customHeight="1" thickTop="1" x14ac:dyDescent="0.2">
      <c r="C111" s="14"/>
      <c r="D111" s="15"/>
      <c r="E111" s="300" t="s">
        <v>105</v>
      </c>
      <c r="F111" s="301"/>
      <c r="G111" s="304"/>
      <c r="H111" s="302">
        <f>+SUM(H10:H110)</f>
        <v>0</v>
      </c>
      <c r="I111" s="302">
        <f>+SUM(I10:I110)</f>
        <v>0</v>
      </c>
      <c r="J111" s="302">
        <f>+SUM(J10:J110)</f>
        <v>0</v>
      </c>
      <c r="K111" s="302">
        <f>+SUM(K10:K110)</f>
        <v>0</v>
      </c>
      <c r="L111" s="303">
        <f t="shared" ref="L111" si="2">SUM(H111:K111)</f>
        <v>0</v>
      </c>
      <c r="M111" s="34"/>
    </row>
    <row r="112" spans="3:13" ht="12.6" customHeight="1" thickBot="1" x14ac:dyDescent="0.25">
      <c r="C112" s="36"/>
      <c r="D112" s="37"/>
      <c r="E112" s="38"/>
      <c r="F112" s="39"/>
      <c r="G112" s="136"/>
      <c r="H112" s="37"/>
      <c r="I112" s="40"/>
      <c r="J112" s="40"/>
      <c r="K112" s="40"/>
      <c r="L112" s="40"/>
      <c r="M112" s="54"/>
    </row>
    <row r="113" spans="3:16" ht="13.2" thickBot="1" x14ac:dyDescent="0.25">
      <c r="I113" s="43"/>
      <c r="J113" s="43"/>
      <c r="K113" s="43"/>
      <c r="L113" s="43"/>
    </row>
    <row r="114" spans="3:16" x14ac:dyDescent="0.2">
      <c r="C114" s="9"/>
      <c r="D114" s="10"/>
      <c r="E114" s="10"/>
      <c r="F114" s="11"/>
      <c r="G114" s="135"/>
      <c r="H114" s="53"/>
      <c r="P114" s="6"/>
    </row>
    <row r="115" spans="3:16" x14ac:dyDescent="0.2">
      <c r="C115" s="14"/>
      <c r="D115" s="15"/>
      <c r="E115" s="28" t="s">
        <v>129</v>
      </c>
      <c r="F115" s="16"/>
      <c r="G115" s="16"/>
      <c r="H115" s="34"/>
      <c r="P115" s="6"/>
    </row>
    <row r="116" spans="3:16" x14ac:dyDescent="0.2">
      <c r="C116" s="14"/>
      <c r="D116" s="15"/>
      <c r="E116" s="15" t="s">
        <v>111</v>
      </c>
      <c r="F116" s="16"/>
      <c r="G116" s="16"/>
      <c r="H116" s="34"/>
      <c r="P116" s="6"/>
    </row>
    <row r="117" spans="3:16" x14ac:dyDescent="0.2">
      <c r="C117" s="14"/>
      <c r="D117" s="15"/>
      <c r="E117" s="25" t="s">
        <v>110</v>
      </c>
      <c r="F117" s="79"/>
      <c r="G117" s="79"/>
      <c r="H117" s="34"/>
      <c r="P117" s="6"/>
    </row>
    <row r="118" spans="3:16" x14ac:dyDescent="0.2">
      <c r="C118" s="14"/>
      <c r="D118" s="15"/>
      <c r="E118" s="25" t="s">
        <v>110</v>
      </c>
      <c r="F118" s="79"/>
      <c r="G118" s="79"/>
      <c r="H118" s="34"/>
      <c r="P118" s="6"/>
    </row>
    <row r="119" spans="3:16" x14ac:dyDescent="0.2">
      <c r="C119" s="14"/>
      <c r="D119" s="15"/>
      <c r="E119" s="25" t="s">
        <v>110</v>
      </c>
      <c r="F119" s="79"/>
      <c r="G119" s="79"/>
      <c r="H119" s="34"/>
      <c r="P119" s="6"/>
    </row>
    <row r="120" spans="3:16" x14ac:dyDescent="0.2">
      <c r="C120" s="14"/>
      <c r="D120" s="15"/>
      <c r="E120" s="25" t="s">
        <v>110</v>
      </c>
      <c r="F120" s="79"/>
      <c r="G120" s="79"/>
      <c r="H120" s="34"/>
      <c r="P120" s="6"/>
    </row>
    <row r="121" spans="3:16" x14ac:dyDescent="0.2">
      <c r="C121" s="14"/>
      <c r="D121" s="15"/>
      <c r="E121" s="25" t="s">
        <v>110</v>
      </c>
      <c r="F121" s="79"/>
      <c r="G121" s="79"/>
      <c r="H121" s="34"/>
      <c r="P121" s="6"/>
    </row>
    <row r="122" spans="3:16" x14ac:dyDescent="0.2">
      <c r="C122" s="14"/>
      <c r="D122" s="15"/>
      <c r="E122" s="25" t="s">
        <v>110</v>
      </c>
      <c r="F122" s="79"/>
      <c r="G122" s="79"/>
      <c r="H122" s="34"/>
      <c r="P122" s="6"/>
    </row>
    <row r="123" spans="3:16" x14ac:dyDescent="0.2">
      <c r="C123" s="14"/>
      <c r="D123" s="15"/>
      <c r="E123" s="25" t="s">
        <v>110</v>
      </c>
      <c r="F123" s="79"/>
      <c r="G123" s="79"/>
      <c r="H123" s="34"/>
      <c r="P123" s="6"/>
    </row>
    <row r="124" spans="3:16" x14ac:dyDescent="0.2">
      <c r="C124" s="14"/>
      <c r="D124" s="15"/>
      <c r="E124" s="25" t="s">
        <v>110</v>
      </c>
      <c r="F124" s="79"/>
      <c r="G124" s="79"/>
      <c r="H124" s="34"/>
      <c r="P124" s="6"/>
    </row>
    <row r="125" spans="3:16" x14ac:dyDescent="0.2">
      <c r="C125" s="14"/>
      <c r="D125" s="15"/>
      <c r="E125" s="25" t="s">
        <v>110</v>
      </c>
      <c r="F125" s="79"/>
      <c r="G125" s="79"/>
      <c r="H125" s="34"/>
      <c r="P125" s="6"/>
    </row>
    <row r="126" spans="3:16" x14ac:dyDescent="0.2">
      <c r="C126" s="14"/>
      <c r="D126" s="15"/>
      <c r="E126" s="15" t="s">
        <v>112</v>
      </c>
      <c r="F126" s="81">
        <f>SUM(F117:F125)</f>
        <v>0</v>
      </c>
      <c r="G126" s="81"/>
      <c r="H126" s="34"/>
      <c r="P126" s="6"/>
    </row>
    <row r="127" spans="3:16" x14ac:dyDescent="0.2">
      <c r="C127" s="14"/>
      <c r="D127" s="15"/>
      <c r="E127" s="15"/>
      <c r="F127" s="29"/>
      <c r="G127" s="29"/>
      <c r="H127" s="34"/>
      <c r="P127" s="6"/>
    </row>
    <row r="128" spans="3:16" x14ac:dyDescent="0.2">
      <c r="C128" s="14"/>
      <c r="D128" s="15"/>
      <c r="E128" s="32" t="s">
        <v>135</v>
      </c>
      <c r="F128" s="86">
        <f>F3</f>
        <v>0</v>
      </c>
      <c r="G128" s="86"/>
      <c r="H128" s="34"/>
      <c r="P128" s="6"/>
    </row>
    <row r="129" spans="3:16" x14ac:dyDescent="0.2">
      <c r="C129" s="14"/>
      <c r="D129" s="15"/>
      <c r="E129" s="33" t="s">
        <v>136</v>
      </c>
      <c r="F129" s="68">
        <f>L111</f>
        <v>0</v>
      </c>
      <c r="G129" s="68"/>
      <c r="H129" s="34"/>
      <c r="P129" s="6"/>
    </row>
    <row r="130" spans="3:16" x14ac:dyDescent="0.2">
      <c r="C130" s="14"/>
      <c r="D130" s="15"/>
      <c r="E130" s="33" t="s">
        <v>120</v>
      </c>
      <c r="F130" s="70">
        <f>F128-F129+F126</f>
        <v>0</v>
      </c>
      <c r="G130" s="70"/>
      <c r="H130" s="34"/>
      <c r="P130" s="6"/>
    </row>
    <row r="131" spans="3:16" x14ac:dyDescent="0.2">
      <c r="C131" s="14"/>
      <c r="D131" s="15"/>
      <c r="E131" s="35" t="s">
        <v>109</v>
      </c>
      <c r="F131" s="69" t="str">
        <f>IF(F130="","",IF(F130=0,"OK","ISSUE"))</f>
        <v>OK</v>
      </c>
      <c r="G131" s="85"/>
      <c r="H131" s="34"/>
      <c r="P131" s="6"/>
    </row>
    <row r="132" spans="3:16" ht="13.2" thickBot="1" x14ac:dyDescent="0.25">
      <c r="C132" s="36"/>
      <c r="D132" s="37"/>
      <c r="E132" s="37"/>
      <c r="F132" s="65"/>
      <c r="G132" s="137"/>
      <c r="H132" s="66"/>
      <c r="P132" s="6"/>
    </row>
    <row r="133" spans="3:16" x14ac:dyDescent="0.2">
      <c r="P133" s="6"/>
    </row>
    <row r="134" spans="3:16" x14ac:dyDescent="0.2">
      <c r="F134" s="6"/>
      <c r="G134" s="6"/>
    </row>
    <row r="135" spans="3:16" x14ac:dyDescent="0.2">
      <c r="F135" s="6"/>
      <c r="G135" s="6"/>
    </row>
    <row r="136" spans="3:16" x14ac:dyDescent="0.2">
      <c r="F136" s="6"/>
      <c r="G136" s="6"/>
    </row>
    <row r="137" spans="3:16" x14ac:dyDescent="0.2">
      <c r="F137" s="6"/>
      <c r="G137" s="6"/>
    </row>
    <row r="138" spans="3:16" x14ac:dyDescent="0.2">
      <c r="F138" s="6"/>
      <c r="G138" s="6"/>
    </row>
    <row r="139" spans="3:16" x14ac:dyDescent="0.2">
      <c r="F139" s="6"/>
      <c r="G139" s="6"/>
    </row>
    <row r="140" spans="3:16" x14ac:dyDescent="0.2">
      <c r="F140" s="6"/>
      <c r="G140" s="6"/>
    </row>
    <row r="141" spans="3:16" x14ac:dyDescent="0.2">
      <c r="F141" s="6"/>
      <c r="G141" s="6"/>
    </row>
    <row r="142" spans="3:16" x14ac:dyDescent="0.2">
      <c r="F142" s="6"/>
      <c r="G142" s="6"/>
    </row>
    <row r="143" spans="3:16" x14ac:dyDescent="0.2">
      <c r="F143" s="6"/>
      <c r="G143" s="6"/>
    </row>
    <row r="144" spans="3:16" x14ac:dyDescent="0.2">
      <c r="F144" s="6"/>
      <c r="G144" s="6"/>
    </row>
    <row r="145" spans="6:7" x14ac:dyDescent="0.2">
      <c r="F145" s="6"/>
      <c r="G145" s="6"/>
    </row>
    <row r="146" spans="6:7" x14ac:dyDescent="0.2">
      <c r="F146" s="6"/>
      <c r="G146" s="6"/>
    </row>
    <row r="147" spans="6:7" x14ac:dyDescent="0.2">
      <c r="F147" s="6"/>
      <c r="G147" s="6"/>
    </row>
    <row r="148" spans="6:7" x14ac:dyDescent="0.2">
      <c r="F148" s="6"/>
      <c r="G148" s="6"/>
    </row>
    <row r="149" spans="6:7" x14ac:dyDescent="0.2">
      <c r="F149" s="6"/>
      <c r="G149" s="6"/>
    </row>
    <row r="150" spans="6:7" x14ac:dyDescent="0.2">
      <c r="F150" s="6"/>
      <c r="G150" s="6"/>
    </row>
    <row r="151" spans="6:7" x14ac:dyDescent="0.2">
      <c r="F151" s="6"/>
      <c r="G151" s="6"/>
    </row>
    <row r="152" spans="6:7" x14ac:dyDescent="0.2">
      <c r="F152" s="6"/>
      <c r="G152" s="6"/>
    </row>
    <row r="153" spans="6:7" x14ac:dyDescent="0.2">
      <c r="F153" s="6"/>
      <c r="G153" s="6"/>
    </row>
    <row r="154" spans="6:7" x14ac:dyDescent="0.2">
      <c r="F154" s="6"/>
      <c r="G154" s="6"/>
    </row>
    <row r="155" spans="6:7" x14ac:dyDescent="0.2">
      <c r="F155" s="6"/>
      <c r="G155" s="6"/>
    </row>
    <row r="156" spans="6:7" x14ac:dyDescent="0.2">
      <c r="F156" s="6"/>
      <c r="G156" s="6"/>
    </row>
    <row r="157" spans="6:7" x14ac:dyDescent="0.2">
      <c r="F157" s="6"/>
      <c r="G157" s="6"/>
    </row>
    <row r="158" spans="6:7" x14ac:dyDescent="0.2">
      <c r="F158" s="6"/>
      <c r="G158" s="6"/>
    </row>
    <row r="159" spans="6:7" x14ac:dyDescent="0.2">
      <c r="F159" s="6"/>
      <c r="G159" s="6"/>
    </row>
    <row r="160" spans="6:7" x14ac:dyDescent="0.2">
      <c r="F160" s="6"/>
      <c r="G160" s="6"/>
    </row>
  </sheetData>
  <mergeCells count="1">
    <mergeCell ref="B4:E4"/>
  </mergeCells>
  <conditionalFormatting sqref="F130:G130">
    <cfRule type="cellIs" dxfId="23" priority="19" operator="equal">
      <formula>"OK"</formula>
    </cfRule>
    <cfRule type="cellIs" dxfId="22" priority="20" operator="equal">
      <formula>"ISSUE"</formula>
    </cfRule>
  </conditionalFormatting>
  <conditionalFormatting sqref="F131:G131">
    <cfRule type="cellIs" dxfId="21" priority="17" operator="equal">
      <formula>"OK"</formula>
    </cfRule>
    <cfRule type="cellIs" dxfId="20" priority="18" operator="equal">
      <formula>"ISSUE"</formula>
    </cfRule>
  </conditionalFormatting>
  <pageMargins left="0.25" right="0.25" top="0.75" bottom="0.75" header="0.3" footer="0.3"/>
  <pageSetup paperSize="8" scale="6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>
    <tabColor theme="3" tint="0.59999389629810485"/>
    <pageSetUpPr fitToPage="1"/>
  </sheetPr>
  <dimension ref="A1:R348"/>
  <sheetViews>
    <sheetView zoomScale="80" zoomScaleNormal="80" zoomScalePageLayoutView="85" workbookViewId="0">
      <pane xSplit="5" ySplit="10" topLeftCell="F11" activePane="bottomRight" state="frozen"/>
      <selection pane="topRight" activeCell="F1" sqref="F1"/>
      <selection pane="bottomLeft" activeCell="A10" sqref="A10"/>
      <selection pane="bottomRight" activeCell="F11" sqref="F11"/>
    </sheetView>
  </sheetViews>
  <sheetFormatPr defaultColWidth="10.85546875" defaultRowHeight="12.6" outlineLevelRow="1" x14ac:dyDescent="0.2"/>
  <cols>
    <col min="1" max="1" width="2.85546875" style="6" customWidth="1"/>
    <col min="2" max="2" width="3.85546875" style="6" customWidth="1"/>
    <col min="3" max="3" width="2.85546875" style="6" customWidth="1"/>
    <col min="4" max="4" width="4.85546875" style="6" customWidth="1"/>
    <col min="5" max="5" width="47.140625" style="95" customWidth="1"/>
    <col min="6" max="6" width="27.42578125" style="71" customWidth="1"/>
    <col min="7" max="7" width="6.140625" style="71" customWidth="1"/>
    <col min="8" max="9" width="50.140625" style="6" customWidth="1"/>
    <col min="10" max="10" width="3.28515625" style="6" customWidth="1"/>
    <col min="11" max="15" width="17.42578125" style="6" customWidth="1"/>
    <col min="16" max="17" width="22" style="6" customWidth="1"/>
    <col min="18" max="18" width="4.140625" style="6" customWidth="1"/>
    <col min="19" max="19" width="2.140625" style="6" customWidth="1"/>
    <col min="20" max="16384" width="10.85546875" style="6"/>
  </cols>
  <sheetData>
    <row r="1" spans="1:18" ht="7.35" customHeight="1" x14ac:dyDescent="0.2"/>
    <row r="2" spans="1:18" ht="17.399999999999999" x14ac:dyDescent="0.2">
      <c r="A2" s="5">
        <v>80</v>
      </c>
      <c r="B2" s="2" t="s">
        <v>151</v>
      </c>
      <c r="F2" s="306" t="s">
        <v>295</v>
      </c>
    </row>
    <row r="3" spans="1:18" ht="16.350000000000001" customHeight="1" x14ac:dyDescent="0.2">
      <c r="B3" s="49" t="str">
        <f>Revenue!B3</f>
        <v>[Select Council] - [Select Year]</v>
      </c>
    </row>
    <row r="4" spans="1:18" ht="6" customHeight="1" x14ac:dyDescent="0.2">
      <c r="C4" s="15"/>
      <c r="D4" s="15"/>
      <c r="E4" s="97"/>
      <c r="F4" s="73"/>
      <c r="G4" s="73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ht="16.2" x14ac:dyDescent="0.2">
      <c r="C5" s="15"/>
      <c r="D5" s="51"/>
      <c r="E5" s="97"/>
      <c r="F5" s="78"/>
      <c r="G5" s="15" t="str">
        <f>CONCATENATE("New asset expenditure - as per Statement of Capital Works - Annual Report ",Cover!$C$10)</f>
        <v>New asset expenditure - as per Statement of Capital Works - Annual Report [Select Year]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ht="16.2" x14ac:dyDescent="0.2">
      <c r="C6" s="15"/>
      <c r="D6" s="51"/>
      <c r="E6" s="97"/>
      <c r="F6" s="78"/>
      <c r="G6" s="15" t="str">
        <f>CONCATENATE("Asset renewal expenditure - as per Statement of Capital Works - Annual Report ",Cover!$C$10)</f>
        <v>Asset renewal expenditure - as per Statement of Capital Works - Annual Report [Select Year]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16.2" x14ac:dyDescent="0.2">
      <c r="C7" s="15"/>
      <c r="D7" s="51"/>
      <c r="E7" s="97"/>
      <c r="F7" s="78"/>
      <c r="G7" s="15" t="str">
        <f>CONCATENATE("Asset expansion expenditure- as per Statement of Capital Works - Annual Report ",Cover!$C$10)</f>
        <v>Asset expansion expenditure- as per Statement of Capital Works - Annual Report [Select Year]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ht="16.2" x14ac:dyDescent="0.2">
      <c r="C8" s="15"/>
      <c r="D8" s="51"/>
      <c r="E8" s="97"/>
      <c r="F8" s="78"/>
      <c r="G8" s="15" t="str">
        <f>CONCATENATE("Asset upgrade expenditure - as per Statement of Capital Works - Annual Report ",Cover!$C$10)</f>
        <v>Asset upgrade expenditure - as per Statement of Capital Works - Annual Report [Select Year]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ht="16.2" x14ac:dyDescent="0.2">
      <c r="C9" s="15"/>
      <c r="D9" s="51"/>
      <c r="E9" s="97"/>
      <c r="F9" s="236"/>
      <c r="G9" s="15" t="s">
        <v>244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ht="13.5" customHeight="1" thickBot="1" x14ac:dyDescent="0.25">
      <c r="C10" s="15"/>
      <c r="D10" s="51"/>
      <c r="E10" s="97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ht="9.75" customHeight="1" x14ac:dyDescent="0.2">
      <c r="C11" s="126"/>
      <c r="D11" s="127"/>
      <c r="E11" s="128"/>
      <c r="F11" s="129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1"/>
    </row>
    <row r="12" spans="1:18" x14ac:dyDescent="0.2">
      <c r="C12" s="14"/>
      <c r="D12" s="15"/>
      <c r="E12" s="97"/>
      <c r="F12" s="360" t="s">
        <v>157</v>
      </c>
      <c r="G12" s="361"/>
      <c r="H12" s="362"/>
      <c r="I12" s="322" t="s">
        <v>119</v>
      </c>
      <c r="J12" s="15"/>
      <c r="K12" s="366" t="s">
        <v>134</v>
      </c>
      <c r="L12" s="367"/>
      <c r="M12" s="367"/>
      <c r="N12" s="367"/>
      <c r="O12" s="368"/>
      <c r="P12" s="321" t="s">
        <v>222</v>
      </c>
      <c r="Q12" s="321" t="s">
        <v>118</v>
      </c>
      <c r="R12" s="34"/>
    </row>
    <row r="13" spans="1:18" x14ac:dyDescent="0.2">
      <c r="C13" s="14"/>
      <c r="D13" s="15"/>
      <c r="E13" s="134" t="s">
        <v>169</v>
      </c>
      <c r="F13" s="363"/>
      <c r="G13" s="364"/>
      <c r="H13" s="365"/>
      <c r="I13" s="323"/>
      <c r="J13" s="15"/>
      <c r="K13" s="120" t="s">
        <v>152</v>
      </c>
      <c r="L13" s="120" t="s">
        <v>153</v>
      </c>
      <c r="M13" s="120" t="s">
        <v>154</v>
      </c>
      <c r="N13" s="120" t="s">
        <v>155</v>
      </c>
      <c r="O13" s="120" t="s">
        <v>105</v>
      </c>
      <c r="P13" s="321"/>
      <c r="Q13" s="321"/>
      <c r="R13" s="34"/>
    </row>
    <row r="14" spans="1:18" ht="6.75" customHeight="1" x14ac:dyDescent="0.2">
      <c r="C14" s="14"/>
      <c r="D14" s="15"/>
      <c r="E14" s="97"/>
      <c r="F14" s="74"/>
      <c r="G14" s="73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34"/>
    </row>
    <row r="15" spans="1:18" ht="12" customHeight="1" x14ac:dyDescent="0.2">
      <c r="C15" s="14"/>
      <c r="D15" s="20">
        <v>1</v>
      </c>
      <c r="E15" s="359" t="s">
        <v>158</v>
      </c>
      <c r="F15" s="369"/>
      <c r="G15" s="370"/>
      <c r="H15" s="371"/>
      <c r="I15" s="88"/>
      <c r="J15" s="15"/>
      <c r="K15" s="345"/>
      <c r="L15" s="345"/>
      <c r="M15" s="345"/>
      <c r="N15" s="345"/>
      <c r="O15" s="332">
        <f>SUM(K15:N19)</f>
        <v>0</v>
      </c>
      <c r="P15" s="121"/>
      <c r="Q15" s="122"/>
      <c r="R15" s="34"/>
    </row>
    <row r="16" spans="1:18" ht="12" customHeight="1" x14ac:dyDescent="0.2">
      <c r="C16" s="14"/>
      <c r="D16" s="20"/>
      <c r="E16" s="334"/>
      <c r="F16" s="339"/>
      <c r="G16" s="340"/>
      <c r="H16" s="341"/>
      <c r="I16" s="93"/>
      <c r="J16" s="15"/>
      <c r="K16" s="325"/>
      <c r="L16" s="325"/>
      <c r="M16" s="325"/>
      <c r="N16" s="325"/>
      <c r="O16" s="328"/>
      <c r="P16" s="87"/>
      <c r="Q16" s="123"/>
      <c r="R16" s="34"/>
    </row>
    <row r="17" spans="3:18" ht="12" customHeight="1" x14ac:dyDescent="0.2">
      <c r="C17" s="14"/>
      <c r="D17" s="20"/>
      <c r="E17" s="334"/>
      <c r="F17" s="339"/>
      <c r="G17" s="340"/>
      <c r="H17" s="341"/>
      <c r="I17" s="93"/>
      <c r="J17" s="15"/>
      <c r="K17" s="325"/>
      <c r="L17" s="325"/>
      <c r="M17" s="325"/>
      <c r="N17" s="325"/>
      <c r="O17" s="328"/>
      <c r="P17" s="87"/>
      <c r="Q17" s="123"/>
      <c r="R17" s="34"/>
    </row>
    <row r="18" spans="3:18" ht="12" customHeight="1" x14ac:dyDescent="0.2">
      <c r="C18" s="14"/>
      <c r="D18" s="20"/>
      <c r="E18" s="334"/>
      <c r="F18" s="339"/>
      <c r="G18" s="340"/>
      <c r="H18" s="341"/>
      <c r="I18" s="93"/>
      <c r="J18" s="15"/>
      <c r="K18" s="325"/>
      <c r="L18" s="325"/>
      <c r="M18" s="325"/>
      <c r="N18" s="325"/>
      <c r="O18" s="328"/>
      <c r="P18" s="87"/>
      <c r="Q18" s="123"/>
      <c r="R18" s="34"/>
    </row>
    <row r="19" spans="3:18" ht="12" customHeight="1" x14ac:dyDescent="0.2">
      <c r="C19" s="14"/>
      <c r="D19" s="20"/>
      <c r="E19" s="346"/>
      <c r="F19" s="348"/>
      <c r="G19" s="349"/>
      <c r="H19" s="350"/>
      <c r="I19" s="93"/>
      <c r="J19" s="15"/>
      <c r="K19" s="330"/>
      <c r="L19" s="330"/>
      <c r="M19" s="330"/>
      <c r="N19" s="330"/>
      <c r="O19" s="331"/>
      <c r="P19" s="180" t="s">
        <v>105</v>
      </c>
      <c r="Q19" s="124">
        <f>SUM(Q15:Q18)</f>
        <v>0</v>
      </c>
      <c r="R19" s="34"/>
    </row>
    <row r="20" spans="3:18" ht="12" customHeight="1" x14ac:dyDescent="0.2">
      <c r="C20" s="14"/>
      <c r="D20" s="20">
        <f>D15+1</f>
        <v>2</v>
      </c>
      <c r="E20" s="333" t="s">
        <v>158</v>
      </c>
      <c r="F20" s="336"/>
      <c r="G20" s="337"/>
      <c r="H20" s="338"/>
      <c r="I20" s="89"/>
      <c r="J20" s="15"/>
      <c r="K20" s="324"/>
      <c r="L20" s="324"/>
      <c r="M20" s="324"/>
      <c r="N20" s="324"/>
      <c r="O20" s="327">
        <f t="shared" ref="O20" si="0">SUM(K20:N24)</f>
        <v>0</v>
      </c>
      <c r="P20" s="94"/>
      <c r="Q20" s="125"/>
      <c r="R20" s="34"/>
    </row>
    <row r="21" spans="3:18" ht="12" customHeight="1" x14ac:dyDescent="0.2">
      <c r="C21" s="14"/>
      <c r="D21" s="20"/>
      <c r="E21" s="334"/>
      <c r="F21" s="339"/>
      <c r="G21" s="340"/>
      <c r="H21" s="341"/>
      <c r="I21" s="89"/>
      <c r="J21" s="15"/>
      <c r="K21" s="325"/>
      <c r="L21" s="325"/>
      <c r="M21" s="325"/>
      <c r="N21" s="325"/>
      <c r="O21" s="328"/>
      <c r="P21" s="87"/>
      <c r="Q21" s="125"/>
      <c r="R21" s="34"/>
    </row>
    <row r="22" spans="3:18" ht="12" customHeight="1" x14ac:dyDescent="0.2">
      <c r="C22" s="14"/>
      <c r="D22" s="20"/>
      <c r="E22" s="334"/>
      <c r="F22" s="339"/>
      <c r="G22" s="340"/>
      <c r="H22" s="341"/>
      <c r="I22" s="89"/>
      <c r="J22" s="15"/>
      <c r="K22" s="325"/>
      <c r="L22" s="325"/>
      <c r="M22" s="325"/>
      <c r="N22" s="325"/>
      <c r="O22" s="328"/>
      <c r="P22" s="87"/>
      <c r="Q22" s="125"/>
      <c r="R22" s="34"/>
    </row>
    <row r="23" spans="3:18" ht="12" customHeight="1" x14ac:dyDescent="0.2">
      <c r="C23" s="14"/>
      <c r="D23" s="20"/>
      <c r="E23" s="334"/>
      <c r="F23" s="339"/>
      <c r="G23" s="340"/>
      <c r="H23" s="341"/>
      <c r="I23" s="89"/>
      <c r="J23" s="15"/>
      <c r="K23" s="325"/>
      <c r="L23" s="325"/>
      <c r="M23" s="325"/>
      <c r="N23" s="325"/>
      <c r="O23" s="328"/>
      <c r="P23" s="87"/>
      <c r="Q23" s="125"/>
      <c r="R23" s="34"/>
    </row>
    <row r="24" spans="3:18" ht="12" customHeight="1" x14ac:dyDescent="0.2">
      <c r="C24" s="14"/>
      <c r="D24" s="20"/>
      <c r="E24" s="346"/>
      <c r="F24" s="348"/>
      <c r="G24" s="349"/>
      <c r="H24" s="350"/>
      <c r="I24" s="89"/>
      <c r="J24" s="15"/>
      <c r="K24" s="330"/>
      <c r="L24" s="330"/>
      <c r="M24" s="330"/>
      <c r="N24" s="330"/>
      <c r="O24" s="331"/>
      <c r="P24" s="180" t="s">
        <v>105</v>
      </c>
      <c r="Q24" s="124">
        <f>SUM(Q20:Q23)</f>
        <v>0</v>
      </c>
      <c r="R24" s="34"/>
    </row>
    <row r="25" spans="3:18" ht="12" customHeight="1" x14ac:dyDescent="0.2">
      <c r="C25" s="14"/>
      <c r="D25" s="20">
        <f t="shared" ref="D25" si="1">D20+1</f>
        <v>3</v>
      </c>
      <c r="E25" s="333" t="s">
        <v>158</v>
      </c>
      <c r="F25" s="347"/>
      <c r="G25" s="337"/>
      <c r="H25" s="338"/>
      <c r="I25" s="89"/>
      <c r="J25" s="15"/>
      <c r="K25" s="324"/>
      <c r="L25" s="324"/>
      <c r="M25" s="324"/>
      <c r="N25" s="324"/>
      <c r="O25" s="327">
        <f t="shared" ref="O25" si="2">SUM(K25:N29)</f>
        <v>0</v>
      </c>
      <c r="P25" s="94"/>
      <c r="Q25" s="125"/>
      <c r="R25" s="34"/>
    </row>
    <row r="26" spans="3:18" ht="12" customHeight="1" x14ac:dyDescent="0.2">
      <c r="C26" s="14"/>
      <c r="D26" s="20"/>
      <c r="E26" s="334"/>
      <c r="F26" s="339"/>
      <c r="G26" s="340"/>
      <c r="H26" s="341"/>
      <c r="I26" s="89"/>
      <c r="J26" s="15"/>
      <c r="K26" s="325"/>
      <c r="L26" s="325"/>
      <c r="M26" s="325"/>
      <c r="N26" s="325"/>
      <c r="O26" s="328"/>
      <c r="P26" s="87"/>
      <c r="Q26" s="125"/>
      <c r="R26" s="34"/>
    </row>
    <row r="27" spans="3:18" ht="12" customHeight="1" x14ac:dyDescent="0.2">
      <c r="C27" s="14"/>
      <c r="D27" s="20"/>
      <c r="E27" s="334"/>
      <c r="F27" s="339"/>
      <c r="G27" s="340"/>
      <c r="H27" s="341"/>
      <c r="I27" s="89"/>
      <c r="J27" s="15"/>
      <c r="K27" s="325"/>
      <c r="L27" s="325"/>
      <c r="M27" s="325"/>
      <c r="N27" s="325"/>
      <c r="O27" s="328"/>
      <c r="P27" s="87"/>
      <c r="Q27" s="125"/>
      <c r="R27" s="34"/>
    </row>
    <row r="28" spans="3:18" ht="12" customHeight="1" x14ac:dyDescent="0.2">
      <c r="C28" s="14"/>
      <c r="D28" s="20"/>
      <c r="E28" s="334"/>
      <c r="F28" s="339"/>
      <c r="G28" s="340"/>
      <c r="H28" s="341"/>
      <c r="I28" s="89"/>
      <c r="J28" s="15"/>
      <c r="K28" s="325"/>
      <c r="L28" s="325"/>
      <c r="M28" s="325"/>
      <c r="N28" s="325"/>
      <c r="O28" s="328"/>
      <c r="P28" s="87"/>
      <c r="Q28" s="125"/>
      <c r="R28" s="34"/>
    </row>
    <row r="29" spans="3:18" ht="12" customHeight="1" x14ac:dyDescent="0.2">
      <c r="C29" s="14"/>
      <c r="D29" s="20"/>
      <c r="E29" s="346"/>
      <c r="F29" s="348"/>
      <c r="G29" s="349"/>
      <c r="H29" s="350"/>
      <c r="I29" s="89"/>
      <c r="J29" s="15"/>
      <c r="K29" s="330"/>
      <c r="L29" s="330"/>
      <c r="M29" s="330"/>
      <c r="N29" s="330"/>
      <c r="O29" s="331"/>
      <c r="P29" s="180" t="s">
        <v>105</v>
      </c>
      <c r="Q29" s="124">
        <f>SUM(Q25:Q28)</f>
        <v>0</v>
      </c>
      <c r="R29" s="34"/>
    </row>
    <row r="30" spans="3:18" ht="12" hidden="1" customHeight="1" outlineLevel="1" x14ac:dyDescent="0.2">
      <c r="C30" s="14"/>
      <c r="D30" s="20">
        <f t="shared" ref="D30" si="3">D25+1</f>
        <v>4</v>
      </c>
      <c r="E30" s="333" t="s">
        <v>158</v>
      </c>
      <c r="F30" s="347"/>
      <c r="G30" s="351"/>
      <c r="H30" s="352"/>
      <c r="I30" s="89"/>
      <c r="J30" s="15"/>
      <c r="K30" s="324"/>
      <c r="L30" s="324"/>
      <c r="M30" s="324"/>
      <c r="N30" s="324"/>
      <c r="O30" s="327">
        <f t="shared" ref="O30" si="4">SUM(K30:N34)</f>
        <v>0</v>
      </c>
      <c r="P30" s="94"/>
      <c r="Q30" s="125"/>
      <c r="R30" s="34"/>
    </row>
    <row r="31" spans="3:18" ht="12" hidden="1" customHeight="1" outlineLevel="1" x14ac:dyDescent="0.2">
      <c r="C31" s="14"/>
      <c r="D31" s="20"/>
      <c r="E31" s="334"/>
      <c r="F31" s="353"/>
      <c r="G31" s="354"/>
      <c r="H31" s="355"/>
      <c r="I31" s="89"/>
      <c r="J31" s="15"/>
      <c r="K31" s="325"/>
      <c r="L31" s="325"/>
      <c r="M31" s="325"/>
      <c r="N31" s="325"/>
      <c r="O31" s="328"/>
      <c r="P31" s="87"/>
      <c r="Q31" s="125"/>
      <c r="R31" s="34"/>
    </row>
    <row r="32" spans="3:18" ht="12" hidden="1" customHeight="1" outlineLevel="1" x14ac:dyDescent="0.2">
      <c r="C32" s="14"/>
      <c r="D32" s="20"/>
      <c r="E32" s="334"/>
      <c r="F32" s="353"/>
      <c r="G32" s="354"/>
      <c r="H32" s="355"/>
      <c r="I32" s="89"/>
      <c r="J32" s="15"/>
      <c r="K32" s="325"/>
      <c r="L32" s="325"/>
      <c r="M32" s="325"/>
      <c r="N32" s="325"/>
      <c r="O32" s="328"/>
      <c r="P32" s="87"/>
      <c r="Q32" s="125"/>
      <c r="R32" s="34"/>
    </row>
    <row r="33" spans="3:18" ht="12" hidden="1" customHeight="1" outlineLevel="1" x14ac:dyDescent="0.2">
      <c r="C33" s="14"/>
      <c r="D33" s="20"/>
      <c r="E33" s="334"/>
      <c r="F33" s="353"/>
      <c r="G33" s="354"/>
      <c r="H33" s="355"/>
      <c r="I33" s="89"/>
      <c r="J33" s="15"/>
      <c r="K33" s="325"/>
      <c r="L33" s="325"/>
      <c r="M33" s="325"/>
      <c r="N33" s="325"/>
      <c r="O33" s="328"/>
      <c r="P33" s="87"/>
      <c r="Q33" s="125"/>
      <c r="R33" s="34"/>
    </row>
    <row r="34" spans="3:18" ht="12" hidden="1" customHeight="1" outlineLevel="1" x14ac:dyDescent="0.2">
      <c r="C34" s="14"/>
      <c r="D34" s="20"/>
      <c r="E34" s="346"/>
      <c r="F34" s="356"/>
      <c r="G34" s="357"/>
      <c r="H34" s="358"/>
      <c r="I34" s="89"/>
      <c r="J34" s="15"/>
      <c r="K34" s="330"/>
      <c r="L34" s="330"/>
      <c r="M34" s="330"/>
      <c r="N34" s="330"/>
      <c r="O34" s="331"/>
      <c r="P34" s="180" t="s">
        <v>105</v>
      </c>
      <c r="Q34" s="124">
        <f>SUM(Q30:Q33)</f>
        <v>0</v>
      </c>
      <c r="R34" s="34"/>
    </row>
    <row r="35" spans="3:18" ht="12" hidden="1" customHeight="1" outlineLevel="1" x14ac:dyDescent="0.2">
      <c r="C35" s="14"/>
      <c r="D35" s="20">
        <f>D30+1</f>
        <v>5</v>
      </c>
      <c r="E35" s="333" t="s">
        <v>158</v>
      </c>
      <c r="F35" s="336"/>
      <c r="G35" s="337"/>
      <c r="H35" s="338"/>
      <c r="I35" s="89"/>
      <c r="J35" s="15"/>
      <c r="K35" s="324"/>
      <c r="L35" s="324"/>
      <c r="M35" s="324"/>
      <c r="N35" s="324"/>
      <c r="O35" s="327">
        <f t="shared" ref="O35" si="5">SUM(K35:N39)</f>
        <v>0</v>
      </c>
      <c r="P35" s="94"/>
      <c r="Q35" s="125"/>
      <c r="R35" s="34"/>
    </row>
    <row r="36" spans="3:18" ht="12" hidden="1" customHeight="1" outlineLevel="1" x14ac:dyDescent="0.2">
      <c r="C36" s="14"/>
      <c r="D36" s="20"/>
      <c r="E36" s="334"/>
      <c r="F36" s="339"/>
      <c r="G36" s="340"/>
      <c r="H36" s="341"/>
      <c r="I36" s="89"/>
      <c r="J36" s="15"/>
      <c r="K36" s="325"/>
      <c r="L36" s="325"/>
      <c r="M36" s="325"/>
      <c r="N36" s="325"/>
      <c r="O36" s="328"/>
      <c r="P36" s="87"/>
      <c r="Q36" s="125"/>
      <c r="R36" s="34"/>
    </row>
    <row r="37" spans="3:18" ht="12" hidden="1" customHeight="1" outlineLevel="1" x14ac:dyDescent="0.2">
      <c r="C37" s="14"/>
      <c r="D37" s="20"/>
      <c r="E37" s="334"/>
      <c r="F37" s="339"/>
      <c r="G37" s="340"/>
      <c r="H37" s="341"/>
      <c r="I37" s="89"/>
      <c r="J37" s="15"/>
      <c r="K37" s="325"/>
      <c r="L37" s="325"/>
      <c r="M37" s="325"/>
      <c r="N37" s="325"/>
      <c r="O37" s="328"/>
      <c r="P37" s="87"/>
      <c r="Q37" s="125"/>
      <c r="R37" s="34"/>
    </row>
    <row r="38" spans="3:18" ht="12" hidden="1" customHeight="1" outlineLevel="1" x14ac:dyDescent="0.2">
      <c r="C38" s="14"/>
      <c r="D38" s="20"/>
      <c r="E38" s="334"/>
      <c r="F38" s="339"/>
      <c r="G38" s="340"/>
      <c r="H38" s="341"/>
      <c r="I38" s="89"/>
      <c r="J38" s="15"/>
      <c r="K38" s="325"/>
      <c r="L38" s="325"/>
      <c r="M38" s="325"/>
      <c r="N38" s="325"/>
      <c r="O38" s="328"/>
      <c r="P38" s="87"/>
      <c r="Q38" s="125"/>
      <c r="R38" s="34"/>
    </row>
    <row r="39" spans="3:18" ht="12" hidden="1" customHeight="1" outlineLevel="1" x14ac:dyDescent="0.2">
      <c r="C39" s="14"/>
      <c r="D39" s="20"/>
      <c r="E39" s="335"/>
      <c r="F39" s="342"/>
      <c r="G39" s="343"/>
      <c r="H39" s="344"/>
      <c r="I39" s="139"/>
      <c r="J39" s="15"/>
      <c r="K39" s="326"/>
      <c r="L39" s="326"/>
      <c r="M39" s="326"/>
      <c r="N39" s="326"/>
      <c r="O39" s="329"/>
      <c r="P39" s="140" t="s">
        <v>105</v>
      </c>
      <c r="Q39" s="141">
        <f>SUM(Q35:Q38)</f>
        <v>0</v>
      </c>
      <c r="R39" s="34"/>
    </row>
    <row r="40" spans="3:18" collapsed="1" x14ac:dyDescent="0.2">
      <c r="C40" s="14"/>
      <c r="D40" s="15"/>
      <c r="E40" s="15"/>
      <c r="F40" s="74"/>
      <c r="G40" s="73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34"/>
    </row>
    <row r="41" spans="3:18" x14ac:dyDescent="0.2">
      <c r="C41" s="14"/>
      <c r="D41" s="15"/>
      <c r="E41" s="134" t="s">
        <v>176</v>
      </c>
      <c r="F41" s="74"/>
      <c r="G41" s="73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34"/>
    </row>
    <row r="42" spans="3:18" x14ac:dyDescent="0.2">
      <c r="C42" s="14"/>
      <c r="D42" s="20">
        <v>1</v>
      </c>
      <c r="E42" s="359" t="s">
        <v>158</v>
      </c>
      <c r="F42" s="369"/>
      <c r="G42" s="370"/>
      <c r="H42" s="371"/>
      <c r="I42" s="88"/>
      <c r="J42" s="15"/>
      <c r="K42" s="345"/>
      <c r="L42" s="345"/>
      <c r="M42" s="345"/>
      <c r="N42" s="345"/>
      <c r="O42" s="332">
        <f t="shared" ref="O42:O62" si="6">SUM(K42:N46)</f>
        <v>0</v>
      </c>
      <c r="P42" s="121"/>
      <c r="Q42" s="122"/>
      <c r="R42" s="34"/>
    </row>
    <row r="43" spans="3:18" x14ac:dyDescent="0.2">
      <c r="C43" s="14"/>
      <c r="D43" s="20"/>
      <c r="E43" s="334"/>
      <c r="F43" s="339"/>
      <c r="G43" s="340"/>
      <c r="H43" s="341"/>
      <c r="I43" s="93"/>
      <c r="J43" s="15"/>
      <c r="K43" s="325"/>
      <c r="L43" s="325"/>
      <c r="M43" s="325"/>
      <c r="N43" s="325"/>
      <c r="O43" s="328"/>
      <c r="P43" s="87"/>
      <c r="Q43" s="123"/>
      <c r="R43" s="34"/>
    </row>
    <row r="44" spans="3:18" x14ac:dyDescent="0.2">
      <c r="C44" s="14"/>
      <c r="D44" s="20"/>
      <c r="E44" s="334"/>
      <c r="F44" s="339"/>
      <c r="G44" s="340"/>
      <c r="H44" s="341"/>
      <c r="I44" s="93"/>
      <c r="J44" s="15"/>
      <c r="K44" s="325"/>
      <c r="L44" s="325"/>
      <c r="M44" s="325"/>
      <c r="N44" s="325"/>
      <c r="O44" s="328"/>
      <c r="P44" s="87"/>
      <c r="Q44" s="123"/>
      <c r="R44" s="34"/>
    </row>
    <row r="45" spans="3:18" x14ac:dyDescent="0.2">
      <c r="C45" s="14"/>
      <c r="D45" s="20"/>
      <c r="E45" s="334"/>
      <c r="F45" s="339"/>
      <c r="G45" s="340"/>
      <c r="H45" s="341"/>
      <c r="I45" s="93"/>
      <c r="J45" s="15"/>
      <c r="K45" s="325"/>
      <c r="L45" s="325"/>
      <c r="M45" s="325"/>
      <c r="N45" s="325"/>
      <c r="O45" s="328"/>
      <c r="P45" s="87"/>
      <c r="Q45" s="123"/>
      <c r="R45" s="34"/>
    </row>
    <row r="46" spans="3:18" x14ac:dyDescent="0.2">
      <c r="C46" s="14"/>
      <c r="D46" s="20"/>
      <c r="E46" s="346"/>
      <c r="F46" s="348"/>
      <c r="G46" s="349"/>
      <c r="H46" s="350"/>
      <c r="I46" s="93"/>
      <c r="J46" s="15"/>
      <c r="K46" s="330"/>
      <c r="L46" s="330"/>
      <c r="M46" s="330"/>
      <c r="N46" s="330"/>
      <c r="O46" s="331"/>
      <c r="P46" s="180" t="s">
        <v>105</v>
      </c>
      <c r="Q46" s="124">
        <f>SUM(Q42:Q45)</f>
        <v>0</v>
      </c>
      <c r="R46" s="34"/>
    </row>
    <row r="47" spans="3:18" x14ac:dyDescent="0.2">
      <c r="C47" s="14"/>
      <c r="D47" s="20">
        <f>D42+1</f>
        <v>2</v>
      </c>
      <c r="E47" s="333" t="s">
        <v>158</v>
      </c>
      <c r="F47" s="336"/>
      <c r="G47" s="337"/>
      <c r="H47" s="338"/>
      <c r="I47" s="89"/>
      <c r="J47" s="15"/>
      <c r="K47" s="324"/>
      <c r="L47" s="324"/>
      <c r="M47" s="324"/>
      <c r="N47" s="324"/>
      <c r="O47" s="327">
        <f t="shared" si="6"/>
        <v>0</v>
      </c>
      <c r="P47" s="94"/>
      <c r="Q47" s="125"/>
      <c r="R47" s="34"/>
    </row>
    <row r="48" spans="3:18" x14ac:dyDescent="0.2">
      <c r="C48" s="14"/>
      <c r="D48" s="20"/>
      <c r="E48" s="334"/>
      <c r="F48" s="339"/>
      <c r="G48" s="340"/>
      <c r="H48" s="341"/>
      <c r="I48" s="89"/>
      <c r="J48" s="15"/>
      <c r="K48" s="325"/>
      <c r="L48" s="325"/>
      <c r="M48" s="325"/>
      <c r="N48" s="325"/>
      <c r="O48" s="328"/>
      <c r="P48" s="87"/>
      <c r="Q48" s="125"/>
      <c r="R48" s="34"/>
    </row>
    <row r="49" spans="3:18" x14ac:dyDescent="0.2">
      <c r="C49" s="14"/>
      <c r="D49" s="20"/>
      <c r="E49" s="334"/>
      <c r="F49" s="339"/>
      <c r="G49" s="340"/>
      <c r="H49" s="341"/>
      <c r="I49" s="89"/>
      <c r="J49" s="15"/>
      <c r="K49" s="325"/>
      <c r="L49" s="325"/>
      <c r="M49" s="325"/>
      <c r="N49" s="325"/>
      <c r="O49" s="328"/>
      <c r="P49" s="87"/>
      <c r="Q49" s="125"/>
      <c r="R49" s="34"/>
    </row>
    <row r="50" spans="3:18" x14ac:dyDescent="0.2">
      <c r="C50" s="14"/>
      <c r="D50" s="20"/>
      <c r="E50" s="334"/>
      <c r="F50" s="339"/>
      <c r="G50" s="340"/>
      <c r="H50" s="341"/>
      <c r="I50" s="89"/>
      <c r="J50" s="15"/>
      <c r="K50" s="325"/>
      <c r="L50" s="325"/>
      <c r="M50" s="325"/>
      <c r="N50" s="325"/>
      <c r="O50" s="328"/>
      <c r="P50" s="87"/>
      <c r="Q50" s="125"/>
      <c r="R50" s="34"/>
    </row>
    <row r="51" spans="3:18" x14ac:dyDescent="0.2">
      <c r="C51" s="14"/>
      <c r="D51" s="20"/>
      <c r="E51" s="346"/>
      <c r="F51" s="348"/>
      <c r="G51" s="349"/>
      <c r="H51" s="350"/>
      <c r="I51" s="89"/>
      <c r="J51" s="15"/>
      <c r="K51" s="330"/>
      <c r="L51" s="330"/>
      <c r="M51" s="330"/>
      <c r="N51" s="330"/>
      <c r="O51" s="331"/>
      <c r="P51" s="180" t="s">
        <v>105</v>
      </c>
      <c r="Q51" s="124">
        <f>SUM(Q47:Q50)</f>
        <v>0</v>
      </c>
      <c r="R51" s="34"/>
    </row>
    <row r="52" spans="3:18" x14ac:dyDescent="0.2">
      <c r="C52" s="14"/>
      <c r="D52" s="20">
        <f t="shared" ref="D52" si="7">D47+1</f>
        <v>3</v>
      </c>
      <c r="E52" s="333" t="s">
        <v>158</v>
      </c>
      <c r="F52" s="347"/>
      <c r="G52" s="337"/>
      <c r="H52" s="338"/>
      <c r="I52" s="89"/>
      <c r="J52" s="15"/>
      <c r="K52" s="324"/>
      <c r="L52" s="324"/>
      <c r="M52" s="324"/>
      <c r="N52" s="324"/>
      <c r="O52" s="327">
        <f t="shared" si="6"/>
        <v>0</v>
      </c>
      <c r="P52" s="94"/>
      <c r="Q52" s="125"/>
      <c r="R52" s="34"/>
    </row>
    <row r="53" spans="3:18" x14ac:dyDescent="0.2">
      <c r="C53" s="14"/>
      <c r="D53" s="20"/>
      <c r="E53" s="334"/>
      <c r="F53" s="339"/>
      <c r="G53" s="340"/>
      <c r="H53" s="341"/>
      <c r="I53" s="89"/>
      <c r="J53" s="15"/>
      <c r="K53" s="325"/>
      <c r="L53" s="325"/>
      <c r="M53" s="325"/>
      <c r="N53" s="325"/>
      <c r="O53" s="328"/>
      <c r="P53" s="87"/>
      <c r="Q53" s="125"/>
      <c r="R53" s="34"/>
    </row>
    <row r="54" spans="3:18" x14ac:dyDescent="0.2">
      <c r="C54" s="14"/>
      <c r="D54" s="20"/>
      <c r="E54" s="334"/>
      <c r="F54" s="339"/>
      <c r="G54" s="340"/>
      <c r="H54" s="341"/>
      <c r="I54" s="89"/>
      <c r="J54" s="15"/>
      <c r="K54" s="325"/>
      <c r="L54" s="325"/>
      <c r="M54" s="325"/>
      <c r="N54" s="325"/>
      <c r="O54" s="328"/>
      <c r="P54" s="87"/>
      <c r="Q54" s="125"/>
      <c r="R54" s="34"/>
    </row>
    <row r="55" spans="3:18" x14ac:dyDescent="0.2">
      <c r="C55" s="14"/>
      <c r="D55" s="20"/>
      <c r="E55" s="334"/>
      <c r="F55" s="339"/>
      <c r="G55" s="340"/>
      <c r="H55" s="341"/>
      <c r="I55" s="89"/>
      <c r="J55" s="15"/>
      <c r="K55" s="325"/>
      <c r="L55" s="325"/>
      <c r="M55" s="325"/>
      <c r="N55" s="325"/>
      <c r="O55" s="328"/>
      <c r="P55" s="87"/>
      <c r="Q55" s="125"/>
      <c r="R55" s="34"/>
    </row>
    <row r="56" spans="3:18" x14ac:dyDescent="0.2">
      <c r="C56" s="14"/>
      <c r="D56" s="20"/>
      <c r="E56" s="346"/>
      <c r="F56" s="348"/>
      <c r="G56" s="349"/>
      <c r="H56" s="350"/>
      <c r="I56" s="89"/>
      <c r="J56" s="15"/>
      <c r="K56" s="330"/>
      <c r="L56" s="330"/>
      <c r="M56" s="330"/>
      <c r="N56" s="330"/>
      <c r="O56" s="331"/>
      <c r="P56" s="180" t="s">
        <v>105</v>
      </c>
      <c r="Q56" s="124">
        <f>SUM(Q52:Q55)</f>
        <v>0</v>
      </c>
      <c r="R56" s="34"/>
    </row>
    <row r="57" spans="3:18" ht="12.75" hidden="1" customHeight="1" outlineLevel="1" x14ac:dyDescent="0.2">
      <c r="C57" s="14"/>
      <c r="D57" s="20">
        <f t="shared" ref="D57" si="8">D52+1</f>
        <v>4</v>
      </c>
      <c r="E57" s="333" t="s">
        <v>158</v>
      </c>
      <c r="F57" s="347"/>
      <c r="G57" s="337"/>
      <c r="H57" s="338"/>
      <c r="I57" s="89"/>
      <c r="J57" s="15"/>
      <c r="K57" s="324"/>
      <c r="L57" s="324"/>
      <c r="M57" s="324"/>
      <c r="N57" s="324"/>
      <c r="O57" s="327">
        <f t="shared" si="6"/>
        <v>0</v>
      </c>
      <c r="P57" s="94"/>
      <c r="Q57" s="125"/>
      <c r="R57" s="34"/>
    </row>
    <row r="58" spans="3:18" ht="12.75" hidden="1" customHeight="1" outlineLevel="1" x14ac:dyDescent="0.2">
      <c r="C58" s="14"/>
      <c r="D58" s="20"/>
      <c r="E58" s="334"/>
      <c r="F58" s="339"/>
      <c r="G58" s="340"/>
      <c r="H58" s="341"/>
      <c r="I58" s="89"/>
      <c r="J58" s="15"/>
      <c r="K58" s="325"/>
      <c r="L58" s="325"/>
      <c r="M58" s="325"/>
      <c r="N58" s="325"/>
      <c r="O58" s="328"/>
      <c r="P58" s="87"/>
      <c r="Q58" s="125"/>
      <c r="R58" s="34"/>
    </row>
    <row r="59" spans="3:18" ht="12.75" hidden="1" customHeight="1" outlineLevel="1" x14ac:dyDescent="0.2">
      <c r="C59" s="14"/>
      <c r="D59" s="20"/>
      <c r="E59" s="334"/>
      <c r="F59" s="339"/>
      <c r="G59" s="340"/>
      <c r="H59" s="341"/>
      <c r="I59" s="89"/>
      <c r="J59" s="15"/>
      <c r="K59" s="325"/>
      <c r="L59" s="325"/>
      <c r="M59" s="325"/>
      <c r="N59" s="325"/>
      <c r="O59" s="328"/>
      <c r="P59" s="87"/>
      <c r="Q59" s="125"/>
      <c r="R59" s="34"/>
    </row>
    <row r="60" spans="3:18" ht="12.75" hidden="1" customHeight="1" outlineLevel="1" x14ac:dyDescent="0.2">
      <c r="C60" s="14"/>
      <c r="D60" s="20"/>
      <c r="E60" s="334"/>
      <c r="F60" s="339"/>
      <c r="G60" s="340"/>
      <c r="H60" s="341"/>
      <c r="I60" s="89"/>
      <c r="J60" s="15"/>
      <c r="K60" s="325"/>
      <c r="L60" s="325"/>
      <c r="M60" s="325"/>
      <c r="N60" s="325"/>
      <c r="O60" s="328"/>
      <c r="P60" s="87"/>
      <c r="Q60" s="125"/>
      <c r="R60" s="34"/>
    </row>
    <row r="61" spans="3:18" ht="12.75" hidden="1" customHeight="1" outlineLevel="1" x14ac:dyDescent="0.2">
      <c r="C61" s="14"/>
      <c r="D61" s="20"/>
      <c r="E61" s="346"/>
      <c r="F61" s="348"/>
      <c r="G61" s="349"/>
      <c r="H61" s="350"/>
      <c r="I61" s="89"/>
      <c r="J61" s="15"/>
      <c r="K61" s="330"/>
      <c r="L61" s="330"/>
      <c r="M61" s="330"/>
      <c r="N61" s="330"/>
      <c r="O61" s="331"/>
      <c r="P61" s="180" t="s">
        <v>105</v>
      </c>
      <c r="Q61" s="124">
        <f>SUM(Q57:Q60)</f>
        <v>0</v>
      </c>
      <c r="R61" s="34"/>
    </row>
    <row r="62" spans="3:18" ht="12.75" hidden="1" customHeight="1" outlineLevel="1" x14ac:dyDescent="0.2">
      <c r="C62" s="14"/>
      <c r="D62" s="20">
        <f t="shared" ref="D62" si="9">D57+1</f>
        <v>5</v>
      </c>
      <c r="E62" s="333" t="s">
        <v>158</v>
      </c>
      <c r="F62" s="336"/>
      <c r="G62" s="337"/>
      <c r="H62" s="338"/>
      <c r="I62" s="89"/>
      <c r="J62" s="15"/>
      <c r="K62" s="324"/>
      <c r="L62" s="324"/>
      <c r="M62" s="324"/>
      <c r="N62" s="324"/>
      <c r="O62" s="327">
        <f t="shared" si="6"/>
        <v>0</v>
      </c>
      <c r="P62" s="94"/>
      <c r="Q62" s="125"/>
      <c r="R62" s="34"/>
    </row>
    <row r="63" spans="3:18" ht="12.75" hidden="1" customHeight="1" outlineLevel="1" x14ac:dyDescent="0.2">
      <c r="C63" s="14"/>
      <c r="D63" s="20"/>
      <c r="E63" s="334"/>
      <c r="F63" s="339"/>
      <c r="G63" s="340"/>
      <c r="H63" s="341"/>
      <c r="I63" s="89"/>
      <c r="J63" s="15"/>
      <c r="K63" s="325"/>
      <c r="L63" s="325"/>
      <c r="M63" s="325"/>
      <c r="N63" s="325"/>
      <c r="O63" s="328"/>
      <c r="P63" s="87"/>
      <c r="Q63" s="125"/>
      <c r="R63" s="34"/>
    </row>
    <row r="64" spans="3:18" ht="12.75" hidden="1" customHeight="1" outlineLevel="1" x14ac:dyDescent="0.2">
      <c r="C64" s="14"/>
      <c r="D64" s="20"/>
      <c r="E64" s="334"/>
      <c r="F64" s="339"/>
      <c r="G64" s="340"/>
      <c r="H64" s="341"/>
      <c r="I64" s="89"/>
      <c r="J64" s="15"/>
      <c r="K64" s="325"/>
      <c r="L64" s="325"/>
      <c r="M64" s="325"/>
      <c r="N64" s="325"/>
      <c r="O64" s="328"/>
      <c r="P64" s="87"/>
      <c r="Q64" s="125"/>
      <c r="R64" s="34"/>
    </row>
    <row r="65" spans="3:18" ht="12.75" hidden="1" customHeight="1" outlineLevel="1" x14ac:dyDescent="0.2">
      <c r="C65" s="14"/>
      <c r="D65" s="20"/>
      <c r="E65" s="334"/>
      <c r="F65" s="339"/>
      <c r="G65" s="340"/>
      <c r="H65" s="341"/>
      <c r="I65" s="89"/>
      <c r="J65" s="15"/>
      <c r="K65" s="325"/>
      <c r="L65" s="325"/>
      <c r="M65" s="325"/>
      <c r="N65" s="325"/>
      <c r="O65" s="328"/>
      <c r="P65" s="87"/>
      <c r="Q65" s="125"/>
      <c r="R65" s="34"/>
    </row>
    <row r="66" spans="3:18" ht="12.75" hidden="1" customHeight="1" outlineLevel="1" x14ac:dyDescent="0.2">
      <c r="C66" s="14"/>
      <c r="D66" s="20"/>
      <c r="E66" s="335"/>
      <c r="F66" s="342"/>
      <c r="G66" s="343"/>
      <c r="H66" s="344"/>
      <c r="I66" s="139"/>
      <c r="J66" s="15"/>
      <c r="K66" s="326"/>
      <c r="L66" s="326"/>
      <c r="M66" s="326"/>
      <c r="N66" s="326"/>
      <c r="O66" s="329"/>
      <c r="P66" s="140" t="s">
        <v>105</v>
      </c>
      <c r="Q66" s="141">
        <f>SUM(Q62:Q65)</f>
        <v>0</v>
      </c>
      <c r="R66" s="34"/>
    </row>
    <row r="67" spans="3:18" collapsed="1" x14ac:dyDescent="0.2">
      <c r="C67" s="14"/>
      <c r="D67" s="15"/>
      <c r="E67" s="97"/>
      <c r="F67" s="73"/>
      <c r="G67" s="73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34"/>
    </row>
    <row r="68" spans="3:18" x14ac:dyDescent="0.2">
      <c r="C68" s="14"/>
      <c r="D68" s="15"/>
      <c r="E68" s="134" t="s">
        <v>182</v>
      </c>
      <c r="F68" s="74"/>
      <c r="G68" s="73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34"/>
    </row>
    <row r="69" spans="3:18" x14ac:dyDescent="0.2">
      <c r="C69" s="14"/>
      <c r="D69" s="20">
        <v>1</v>
      </c>
      <c r="E69" s="359" t="s">
        <v>158</v>
      </c>
      <c r="F69" s="369"/>
      <c r="G69" s="370"/>
      <c r="H69" s="371"/>
      <c r="I69" s="88"/>
      <c r="J69" s="15"/>
      <c r="K69" s="345"/>
      <c r="L69" s="345"/>
      <c r="M69" s="345"/>
      <c r="N69" s="345"/>
      <c r="O69" s="332">
        <f t="shared" ref="O69:O89" si="10">SUM(K69:N73)</f>
        <v>0</v>
      </c>
      <c r="P69" s="121"/>
      <c r="Q69" s="122"/>
      <c r="R69" s="34"/>
    </row>
    <row r="70" spans="3:18" x14ac:dyDescent="0.2">
      <c r="C70" s="14"/>
      <c r="D70" s="20"/>
      <c r="E70" s="334"/>
      <c r="F70" s="339"/>
      <c r="G70" s="340"/>
      <c r="H70" s="341"/>
      <c r="I70" s="93"/>
      <c r="J70" s="15"/>
      <c r="K70" s="325"/>
      <c r="L70" s="325"/>
      <c r="M70" s="325"/>
      <c r="N70" s="325"/>
      <c r="O70" s="328"/>
      <c r="P70" s="87"/>
      <c r="Q70" s="123"/>
      <c r="R70" s="34"/>
    </row>
    <row r="71" spans="3:18" x14ac:dyDescent="0.2">
      <c r="C71" s="14"/>
      <c r="D71" s="20"/>
      <c r="E71" s="334"/>
      <c r="F71" s="339"/>
      <c r="G71" s="340"/>
      <c r="H71" s="341"/>
      <c r="I71" s="93"/>
      <c r="J71" s="15"/>
      <c r="K71" s="325"/>
      <c r="L71" s="325"/>
      <c r="M71" s="325"/>
      <c r="N71" s="325"/>
      <c r="O71" s="328"/>
      <c r="P71" s="87"/>
      <c r="Q71" s="123"/>
      <c r="R71" s="34"/>
    </row>
    <row r="72" spans="3:18" x14ac:dyDescent="0.2">
      <c r="C72" s="14"/>
      <c r="D72" s="20"/>
      <c r="E72" s="334"/>
      <c r="F72" s="339"/>
      <c r="G72" s="340"/>
      <c r="H72" s="341"/>
      <c r="I72" s="93"/>
      <c r="J72" s="15"/>
      <c r="K72" s="325"/>
      <c r="L72" s="325"/>
      <c r="M72" s="325"/>
      <c r="N72" s="325"/>
      <c r="O72" s="328"/>
      <c r="P72" s="87"/>
      <c r="Q72" s="123"/>
      <c r="R72" s="34"/>
    </row>
    <row r="73" spans="3:18" x14ac:dyDescent="0.2">
      <c r="C73" s="14"/>
      <c r="D73" s="20"/>
      <c r="E73" s="346"/>
      <c r="F73" s="348"/>
      <c r="G73" s="349"/>
      <c r="H73" s="350"/>
      <c r="I73" s="93"/>
      <c r="J73" s="15"/>
      <c r="K73" s="330"/>
      <c r="L73" s="330"/>
      <c r="M73" s="330"/>
      <c r="N73" s="330"/>
      <c r="O73" s="331"/>
      <c r="P73" s="180" t="s">
        <v>105</v>
      </c>
      <c r="Q73" s="124">
        <f>SUM(Q69:Q72)</f>
        <v>0</v>
      </c>
      <c r="R73" s="34"/>
    </row>
    <row r="74" spans="3:18" x14ac:dyDescent="0.2">
      <c r="C74" s="14"/>
      <c r="D74" s="20">
        <f>D69+1</f>
        <v>2</v>
      </c>
      <c r="E74" s="333" t="s">
        <v>158</v>
      </c>
      <c r="F74" s="336"/>
      <c r="G74" s="337"/>
      <c r="H74" s="338"/>
      <c r="I74" s="89"/>
      <c r="J74" s="15"/>
      <c r="K74" s="324"/>
      <c r="L74" s="324"/>
      <c r="M74" s="324"/>
      <c r="N74" s="324"/>
      <c r="O74" s="327">
        <f t="shared" si="10"/>
        <v>0</v>
      </c>
      <c r="P74" s="94"/>
      <c r="Q74" s="125"/>
      <c r="R74" s="34"/>
    </row>
    <row r="75" spans="3:18" x14ac:dyDescent="0.2">
      <c r="C75" s="14"/>
      <c r="D75" s="20"/>
      <c r="E75" s="334"/>
      <c r="F75" s="339"/>
      <c r="G75" s="340"/>
      <c r="H75" s="341"/>
      <c r="I75" s="89"/>
      <c r="J75" s="15"/>
      <c r="K75" s="325"/>
      <c r="L75" s="325"/>
      <c r="M75" s="325"/>
      <c r="N75" s="325"/>
      <c r="O75" s="328"/>
      <c r="P75" s="87"/>
      <c r="Q75" s="125"/>
      <c r="R75" s="34"/>
    </row>
    <row r="76" spans="3:18" x14ac:dyDescent="0.2">
      <c r="C76" s="14"/>
      <c r="D76" s="20"/>
      <c r="E76" s="334"/>
      <c r="F76" s="339"/>
      <c r="G76" s="340"/>
      <c r="H76" s="341"/>
      <c r="I76" s="89"/>
      <c r="J76" s="15"/>
      <c r="K76" s="325"/>
      <c r="L76" s="325"/>
      <c r="M76" s="325"/>
      <c r="N76" s="325"/>
      <c r="O76" s="328"/>
      <c r="P76" s="87"/>
      <c r="Q76" s="125"/>
      <c r="R76" s="34"/>
    </row>
    <row r="77" spans="3:18" x14ac:dyDescent="0.2">
      <c r="C77" s="14"/>
      <c r="D77" s="20"/>
      <c r="E77" s="334"/>
      <c r="F77" s="339"/>
      <c r="G77" s="340"/>
      <c r="H77" s="341"/>
      <c r="I77" s="89"/>
      <c r="J77" s="15"/>
      <c r="K77" s="325"/>
      <c r="L77" s="325"/>
      <c r="M77" s="325"/>
      <c r="N77" s="325"/>
      <c r="O77" s="328"/>
      <c r="P77" s="87"/>
      <c r="Q77" s="125"/>
      <c r="R77" s="34"/>
    </row>
    <row r="78" spans="3:18" x14ac:dyDescent="0.2">
      <c r="C78" s="14"/>
      <c r="D78" s="20"/>
      <c r="E78" s="346"/>
      <c r="F78" s="348"/>
      <c r="G78" s="349"/>
      <c r="H78" s="350"/>
      <c r="I78" s="89"/>
      <c r="J78" s="15"/>
      <c r="K78" s="330"/>
      <c r="L78" s="330"/>
      <c r="M78" s="330"/>
      <c r="N78" s="330"/>
      <c r="O78" s="331"/>
      <c r="P78" s="180" t="s">
        <v>105</v>
      </c>
      <c r="Q78" s="124">
        <f>SUM(Q74:Q77)</f>
        <v>0</v>
      </c>
      <c r="R78" s="34"/>
    </row>
    <row r="79" spans="3:18" x14ac:dyDescent="0.2">
      <c r="C79" s="14"/>
      <c r="D79" s="20">
        <f t="shared" ref="D79" si="11">D74+1</f>
        <v>3</v>
      </c>
      <c r="E79" s="333" t="s">
        <v>158</v>
      </c>
      <c r="F79" s="347"/>
      <c r="G79" s="337"/>
      <c r="H79" s="338"/>
      <c r="I79" s="89"/>
      <c r="J79" s="15"/>
      <c r="K79" s="324"/>
      <c r="L79" s="324"/>
      <c r="M79" s="324"/>
      <c r="N79" s="324"/>
      <c r="O79" s="327">
        <f t="shared" si="10"/>
        <v>0</v>
      </c>
      <c r="P79" s="94"/>
      <c r="Q79" s="125"/>
      <c r="R79" s="34"/>
    </row>
    <row r="80" spans="3:18" x14ac:dyDescent="0.2">
      <c r="C80" s="14"/>
      <c r="D80" s="20"/>
      <c r="E80" s="334"/>
      <c r="F80" s="339"/>
      <c r="G80" s="340"/>
      <c r="H80" s="341"/>
      <c r="I80" s="89"/>
      <c r="J80" s="15"/>
      <c r="K80" s="325"/>
      <c r="L80" s="325"/>
      <c r="M80" s="325"/>
      <c r="N80" s="325"/>
      <c r="O80" s="328"/>
      <c r="P80" s="87"/>
      <c r="Q80" s="125"/>
      <c r="R80" s="34"/>
    </row>
    <row r="81" spans="2:18" x14ac:dyDescent="0.2">
      <c r="C81" s="14"/>
      <c r="D81" s="20"/>
      <c r="E81" s="334"/>
      <c r="F81" s="339"/>
      <c r="G81" s="340"/>
      <c r="H81" s="341"/>
      <c r="I81" s="89"/>
      <c r="J81" s="15"/>
      <c r="K81" s="325"/>
      <c r="L81" s="325"/>
      <c r="M81" s="325"/>
      <c r="N81" s="325"/>
      <c r="O81" s="328"/>
      <c r="P81" s="87"/>
      <c r="Q81" s="125"/>
      <c r="R81" s="34"/>
    </row>
    <row r="82" spans="2:18" x14ac:dyDescent="0.2">
      <c r="C82" s="14"/>
      <c r="D82" s="20"/>
      <c r="E82" s="334"/>
      <c r="F82" s="339"/>
      <c r="G82" s="340"/>
      <c r="H82" s="341"/>
      <c r="I82" s="89"/>
      <c r="J82" s="15"/>
      <c r="K82" s="325"/>
      <c r="L82" s="325"/>
      <c r="M82" s="325"/>
      <c r="N82" s="325"/>
      <c r="O82" s="328"/>
      <c r="P82" s="87"/>
      <c r="Q82" s="125"/>
      <c r="R82" s="34"/>
    </row>
    <row r="83" spans="2:18" x14ac:dyDescent="0.2">
      <c r="C83" s="14"/>
      <c r="D83" s="20"/>
      <c r="E83" s="346"/>
      <c r="F83" s="348"/>
      <c r="G83" s="349"/>
      <c r="H83" s="350"/>
      <c r="I83" s="89"/>
      <c r="J83" s="15"/>
      <c r="K83" s="330"/>
      <c r="L83" s="330"/>
      <c r="M83" s="330"/>
      <c r="N83" s="330"/>
      <c r="O83" s="331"/>
      <c r="P83" s="180" t="s">
        <v>105</v>
      </c>
      <c r="Q83" s="124">
        <f>SUM(Q79:Q82)</f>
        <v>0</v>
      </c>
      <c r="R83" s="34"/>
    </row>
    <row r="84" spans="2:18" ht="12.75" hidden="1" customHeight="1" outlineLevel="1" x14ac:dyDescent="0.2">
      <c r="C84" s="14"/>
      <c r="D84" s="20">
        <f t="shared" ref="D84" si="12">D79+1</f>
        <v>4</v>
      </c>
      <c r="E84" s="333" t="s">
        <v>158</v>
      </c>
      <c r="F84" s="347"/>
      <c r="G84" s="337"/>
      <c r="H84" s="338"/>
      <c r="I84" s="89"/>
      <c r="J84" s="15"/>
      <c r="K84" s="324"/>
      <c r="L84" s="324"/>
      <c r="M84" s="324"/>
      <c r="N84" s="324"/>
      <c r="O84" s="327">
        <f t="shared" si="10"/>
        <v>0</v>
      </c>
      <c r="P84" s="94"/>
      <c r="Q84" s="125"/>
      <c r="R84" s="34"/>
    </row>
    <row r="85" spans="2:18" ht="12.75" hidden="1" customHeight="1" outlineLevel="1" x14ac:dyDescent="0.2">
      <c r="C85" s="14"/>
      <c r="D85" s="20"/>
      <c r="E85" s="334"/>
      <c r="F85" s="339"/>
      <c r="G85" s="340"/>
      <c r="H85" s="341"/>
      <c r="I85" s="89"/>
      <c r="J85" s="15"/>
      <c r="K85" s="325"/>
      <c r="L85" s="325"/>
      <c r="M85" s="325"/>
      <c r="N85" s="325"/>
      <c r="O85" s="328"/>
      <c r="P85" s="87"/>
      <c r="Q85" s="125"/>
      <c r="R85" s="34"/>
    </row>
    <row r="86" spans="2:18" ht="12.75" hidden="1" customHeight="1" outlineLevel="1" x14ac:dyDescent="0.2">
      <c r="C86" s="14"/>
      <c r="D86" s="20"/>
      <c r="E86" s="334"/>
      <c r="F86" s="339"/>
      <c r="G86" s="340"/>
      <c r="H86" s="341"/>
      <c r="I86" s="89"/>
      <c r="J86" s="15"/>
      <c r="K86" s="325"/>
      <c r="L86" s="325"/>
      <c r="M86" s="325"/>
      <c r="N86" s="325"/>
      <c r="O86" s="328"/>
      <c r="P86" s="87"/>
      <c r="Q86" s="125"/>
      <c r="R86" s="34"/>
    </row>
    <row r="87" spans="2:18" ht="12.75" hidden="1" customHeight="1" outlineLevel="1" x14ac:dyDescent="0.2">
      <c r="C87" s="14"/>
      <c r="D87" s="20"/>
      <c r="E87" s="334"/>
      <c r="F87" s="339"/>
      <c r="G87" s="340"/>
      <c r="H87" s="341"/>
      <c r="I87" s="89"/>
      <c r="J87" s="15"/>
      <c r="K87" s="325"/>
      <c r="L87" s="325"/>
      <c r="M87" s="325"/>
      <c r="N87" s="325"/>
      <c r="O87" s="328"/>
      <c r="P87" s="87"/>
      <c r="Q87" s="125"/>
      <c r="R87" s="34"/>
    </row>
    <row r="88" spans="2:18" ht="12.75" hidden="1" customHeight="1" outlineLevel="1" x14ac:dyDescent="0.2">
      <c r="C88" s="14"/>
      <c r="D88" s="20"/>
      <c r="E88" s="346"/>
      <c r="F88" s="348"/>
      <c r="G88" s="349"/>
      <c r="H88" s="350"/>
      <c r="I88" s="89"/>
      <c r="J88" s="15"/>
      <c r="K88" s="330"/>
      <c r="L88" s="330"/>
      <c r="M88" s="330"/>
      <c r="N88" s="330"/>
      <c r="O88" s="331"/>
      <c r="P88" s="180" t="s">
        <v>105</v>
      </c>
      <c r="Q88" s="124">
        <f>SUM(Q84:Q87)</f>
        <v>0</v>
      </c>
      <c r="R88" s="34"/>
    </row>
    <row r="89" spans="2:18" ht="12.75" hidden="1" customHeight="1" outlineLevel="1" x14ac:dyDescent="0.2">
      <c r="C89" s="14"/>
      <c r="D89" s="20">
        <f t="shared" ref="D89" si="13">D84+1</f>
        <v>5</v>
      </c>
      <c r="E89" s="333" t="s">
        <v>158</v>
      </c>
      <c r="F89" s="336"/>
      <c r="G89" s="337"/>
      <c r="H89" s="338"/>
      <c r="I89" s="89"/>
      <c r="J89" s="15"/>
      <c r="K89" s="324"/>
      <c r="L89" s="324"/>
      <c r="M89" s="324"/>
      <c r="N89" s="324"/>
      <c r="O89" s="327">
        <f t="shared" si="10"/>
        <v>0</v>
      </c>
      <c r="P89" s="94"/>
      <c r="Q89" s="125"/>
      <c r="R89" s="34"/>
    </row>
    <row r="90" spans="2:18" ht="12.75" hidden="1" customHeight="1" outlineLevel="1" x14ac:dyDescent="0.2">
      <c r="C90" s="14"/>
      <c r="D90" s="20"/>
      <c r="E90" s="334"/>
      <c r="F90" s="339"/>
      <c r="G90" s="340"/>
      <c r="H90" s="341"/>
      <c r="I90" s="89"/>
      <c r="J90" s="15"/>
      <c r="K90" s="325"/>
      <c r="L90" s="325"/>
      <c r="M90" s="325"/>
      <c r="N90" s="325"/>
      <c r="O90" s="328"/>
      <c r="P90" s="87"/>
      <c r="Q90" s="125"/>
      <c r="R90" s="34"/>
    </row>
    <row r="91" spans="2:18" ht="12.75" hidden="1" customHeight="1" outlineLevel="1" x14ac:dyDescent="0.2">
      <c r="C91" s="14"/>
      <c r="D91" s="20"/>
      <c r="E91" s="334"/>
      <c r="F91" s="339"/>
      <c r="G91" s="340"/>
      <c r="H91" s="341"/>
      <c r="I91" s="89"/>
      <c r="J91" s="15"/>
      <c r="K91" s="325"/>
      <c r="L91" s="325"/>
      <c r="M91" s="325"/>
      <c r="N91" s="325"/>
      <c r="O91" s="328"/>
      <c r="P91" s="87"/>
      <c r="Q91" s="125"/>
      <c r="R91" s="34"/>
    </row>
    <row r="92" spans="2:18" ht="12.75" hidden="1" customHeight="1" outlineLevel="1" x14ac:dyDescent="0.2">
      <c r="C92" s="14"/>
      <c r="D92" s="20"/>
      <c r="E92" s="334"/>
      <c r="F92" s="339"/>
      <c r="G92" s="340"/>
      <c r="H92" s="341"/>
      <c r="I92" s="89"/>
      <c r="J92" s="15"/>
      <c r="K92" s="325"/>
      <c r="L92" s="325"/>
      <c r="M92" s="325"/>
      <c r="N92" s="325"/>
      <c r="O92" s="328"/>
      <c r="P92" s="87"/>
      <c r="Q92" s="125"/>
      <c r="R92" s="34"/>
    </row>
    <row r="93" spans="2:18" ht="12.75" hidden="1" customHeight="1" outlineLevel="1" x14ac:dyDescent="0.2">
      <c r="C93" s="14"/>
      <c r="D93" s="20"/>
      <c r="E93" s="335"/>
      <c r="F93" s="342"/>
      <c r="G93" s="343"/>
      <c r="H93" s="344"/>
      <c r="I93" s="139"/>
      <c r="J93" s="15"/>
      <c r="K93" s="326"/>
      <c r="L93" s="326"/>
      <c r="M93" s="326"/>
      <c r="N93" s="326"/>
      <c r="O93" s="329"/>
      <c r="P93" s="140" t="s">
        <v>105</v>
      </c>
      <c r="Q93" s="141">
        <f>SUM(Q89:Q92)</f>
        <v>0</v>
      </c>
      <c r="R93" s="34"/>
    </row>
    <row r="94" spans="2:18" collapsed="1" x14ac:dyDescent="0.2">
      <c r="C94" s="14"/>
      <c r="D94" s="15"/>
      <c r="E94" s="97"/>
      <c r="F94" s="73"/>
      <c r="G94" s="73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34"/>
    </row>
    <row r="95" spans="2:18" x14ac:dyDescent="0.2">
      <c r="C95" s="14"/>
      <c r="D95" s="15"/>
      <c r="E95" s="97"/>
      <c r="F95" s="73"/>
      <c r="G95" s="73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34"/>
    </row>
    <row r="96" spans="2:18" x14ac:dyDescent="0.2">
      <c r="B96" s="15"/>
      <c r="C96" s="14"/>
      <c r="D96" s="15"/>
      <c r="E96" s="97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34"/>
    </row>
    <row r="97" spans="2:18" x14ac:dyDescent="0.2">
      <c r="B97" s="15"/>
      <c r="C97" s="14"/>
      <c r="D97" s="15"/>
      <c r="E97" s="142"/>
      <c r="F97" s="146"/>
      <c r="G97" s="146"/>
      <c r="H97" s="372" t="s">
        <v>196</v>
      </c>
      <c r="I97" s="373"/>
      <c r="J97" s="15"/>
      <c r="K97" s="366" t="s">
        <v>134</v>
      </c>
      <c r="L97" s="367"/>
      <c r="M97" s="367"/>
      <c r="N97" s="367"/>
      <c r="O97" s="368"/>
      <c r="P97" s="143"/>
      <c r="Q97" s="144"/>
      <c r="R97" s="149"/>
    </row>
    <row r="98" spans="2:18" ht="25.2" x14ac:dyDescent="0.2">
      <c r="B98" s="15"/>
      <c r="C98" s="14"/>
      <c r="D98" s="15"/>
      <c r="E98" s="148" t="s">
        <v>169</v>
      </c>
      <c r="F98" s="15"/>
      <c r="G98" s="15"/>
      <c r="H98" s="120" t="s">
        <v>226</v>
      </c>
      <c r="I98" s="120" t="s">
        <v>195</v>
      </c>
      <c r="J98" s="15"/>
      <c r="K98" s="120" t="s">
        <v>152</v>
      </c>
      <c r="L98" s="120" t="s">
        <v>153</v>
      </c>
      <c r="M98" s="120" t="s">
        <v>154</v>
      </c>
      <c r="N98" s="120" t="s">
        <v>155</v>
      </c>
      <c r="O98" s="120" t="s">
        <v>105</v>
      </c>
      <c r="P98" s="120" t="s">
        <v>193</v>
      </c>
      <c r="Q98" s="120" t="s">
        <v>194</v>
      </c>
      <c r="R98" s="34"/>
    </row>
    <row r="99" spans="2:18" ht="12" customHeight="1" x14ac:dyDescent="0.2">
      <c r="B99" s="15"/>
      <c r="C99" s="14"/>
      <c r="D99" s="20"/>
      <c r="E99" s="157" t="s">
        <v>170</v>
      </c>
      <c r="F99" s="158"/>
      <c r="G99" s="158"/>
      <c r="H99" s="159"/>
      <c r="I99" s="159"/>
      <c r="J99" s="15"/>
      <c r="K99" s="159"/>
      <c r="L99" s="159"/>
      <c r="M99" s="159"/>
      <c r="N99" s="159"/>
      <c r="O99" s="160">
        <f>SUM(K99:N99)</f>
        <v>0</v>
      </c>
      <c r="P99" s="159"/>
      <c r="Q99" s="161" t="str">
        <f>IF(OR(L99="",P99=""),"",L99/P99)</f>
        <v/>
      </c>
      <c r="R99" s="34"/>
    </row>
    <row r="100" spans="2:18" ht="12" customHeight="1" x14ac:dyDescent="0.2">
      <c r="B100" s="15"/>
      <c r="C100" s="14"/>
      <c r="D100" s="20"/>
      <c r="E100" s="162" t="s">
        <v>171</v>
      </c>
      <c r="F100" s="163"/>
      <c r="G100" s="163"/>
      <c r="H100" s="164"/>
      <c r="I100" s="164"/>
      <c r="J100" s="15"/>
      <c r="K100" s="164"/>
      <c r="L100" s="164"/>
      <c r="M100" s="164"/>
      <c r="N100" s="164"/>
      <c r="O100" s="165">
        <f t="shared" ref="O100:O121" si="14">SUM(K100:N100)</f>
        <v>0</v>
      </c>
      <c r="P100" s="164"/>
      <c r="Q100" s="166" t="str">
        <f t="shared" ref="Q100:Q121" si="15">IF(OR(L100="",P100=""),"",L100/P100)</f>
        <v/>
      </c>
      <c r="R100" s="34"/>
    </row>
    <row r="101" spans="2:18" ht="12" customHeight="1" x14ac:dyDescent="0.2">
      <c r="B101" s="15"/>
      <c r="C101" s="14"/>
      <c r="D101" s="20"/>
      <c r="E101" s="162" t="s">
        <v>172</v>
      </c>
      <c r="F101" s="163"/>
      <c r="G101" s="163"/>
      <c r="H101" s="164"/>
      <c r="I101" s="164"/>
      <c r="J101" s="15"/>
      <c r="K101" s="164"/>
      <c r="L101" s="164"/>
      <c r="M101" s="164"/>
      <c r="N101" s="164"/>
      <c r="O101" s="165">
        <f t="shared" si="14"/>
        <v>0</v>
      </c>
      <c r="P101" s="164"/>
      <c r="Q101" s="166" t="str">
        <f t="shared" si="15"/>
        <v/>
      </c>
      <c r="R101" s="34"/>
    </row>
    <row r="102" spans="2:18" ht="12" customHeight="1" x14ac:dyDescent="0.2">
      <c r="B102" s="15"/>
      <c r="C102" s="14"/>
      <c r="D102" s="20"/>
      <c r="E102" s="162" t="s">
        <v>173</v>
      </c>
      <c r="F102" s="163"/>
      <c r="G102" s="163"/>
      <c r="H102" s="164"/>
      <c r="I102" s="164"/>
      <c r="J102" s="15"/>
      <c r="K102" s="164"/>
      <c r="L102" s="164"/>
      <c r="M102" s="164"/>
      <c r="N102" s="164"/>
      <c r="O102" s="165">
        <f t="shared" si="14"/>
        <v>0</v>
      </c>
      <c r="P102" s="164"/>
      <c r="Q102" s="166" t="str">
        <f t="shared" si="15"/>
        <v/>
      </c>
      <c r="R102" s="34"/>
    </row>
    <row r="103" spans="2:18" ht="12" customHeight="1" x14ac:dyDescent="0.2">
      <c r="B103" s="15"/>
      <c r="C103" s="14"/>
      <c r="D103" s="20"/>
      <c r="E103" s="162" t="s">
        <v>174</v>
      </c>
      <c r="F103" s="163"/>
      <c r="G103" s="163"/>
      <c r="H103" s="164"/>
      <c r="I103" s="164"/>
      <c r="J103" s="15"/>
      <c r="K103" s="164"/>
      <c r="L103" s="164"/>
      <c r="M103" s="164"/>
      <c r="N103" s="164"/>
      <c r="O103" s="165">
        <f t="shared" si="14"/>
        <v>0</v>
      </c>
      <c r="P103" s="164"/>
      <c r="Q103" s="166" t="str">
        <f t="shared" si="15"/>
        <v/>
      </c>
      <c r="R103" s="34"/>
    </row>
    <row r="104" spans="2:18" x14ac:dyDescent="0.2">
      <c r="B104" s="15"/>
      <c r="C104" s="14"/>
      <c r="D104" s="15"/>
      <c r="E104" s="162" t="s">
        <v>175</v>
      </c>
      <c r="F104" s="163"/>
      <c r="G104" s="163"/>
      <c r="H104" s="164"/>
      <c r="I104" s="164"/>
      <c r="J104" s="15"/>
      <c r="K104" s="164"/>
      <c r="L104" s="164"/>
      <c r="M104" s="164"/>
      <c r="N104" s="164"/>
      <c r="O104" s="165">
        <f t="shared" si="14"/>
        <v>0</v>
      </c>
      <c r="P104" s="164"/>
      <c r="Q104" s="166" t="str">
        <f t="shared" si="15"/>
        <v/>
      </c>
      <c r="R104" s="34"/>
    </row>
    <row r="105" spans="2:18" ht="12.6" customHeight="1" x14ac:dyDescent="0.2">
      <c r="B105" s="15"/>
      <c r="C105" s="14"/>
      <c r="D105" s="15"/>
      <c r="E105" s="167" t="s">
        <v>176</v>
      </c>
      <c r="F105" s="163"/>
      <c r="G105" s="163"/>
      <c r="H105" s="163"/>
      <c r="I105" s="163"/>
      <c r="J105" s="15"/>
      <c r="K105" s="163"/>
      <c r="L105" s="163"/>
      <c r="M105" s="163"/>
      <c r="N105" s="163"/>
      <c r="O105" s="163"/>
      <c r="P105" s="163"/>
      <c r="Q105" s="168"/>
      <c r="R105" s="149"/>
    </row>
    <row r="106" spans="2:18" x14ac:dyDescent="0.2">
      <c r="B106" s="15"/>
      <c r="C106" s="14"/>
      <c r="D106" s="20"/>
      <c r="E106" s="162" t="s">
        <v>177</v>
      </c>
      <c r="F106" s="163"/>
      <c r="G106" s="163"/>
      <c r="H106" s="164"/>
      <c r="I106" s="164"/>
      <c r="J106" s="15"/>
      <c r="K106" s="164"/>
      <c r="L106" s="164"/>
      <c r="M106" s="164"/>
      <c r="N106" s="164"/>
      <c r="O106" s="165">
        <f t="shared" si="14"/>
        <v>0</v>
      </c>
      <c r="P106" s="164"/>
      <c r="Q106" s="166" t="str">
        <f t="shared" si="15"/>
        <v/>
      </c>
      <c r="R106" s="34"/>
    </row>
    <row r="107" spans="2:18" x14ac:dyDescent="0.2">
      <c r="B107" s="15"/>
      <c r="C107" s="14"/>
      <c r="D107" s="20"/>
      <c r="E107" s="162" t="s">
        <v>178</v>
      </c>
      <c r="F107" s="163"/>
      <c r="G107" s="163"/>
      <c r="H107" s="164"/>
      <c r="I107" s="164"/>
      <c r="J107" s="15"/>
      <c r="K107" s="164"/>
      <c r="L107" s="164"/>
      <c r="M107" s="164"/>
      <c r="N107" s="164"/>
      <c r="O107" s="165">
        <f t="shared" si="14"/>
        <v>0</v>
      </c>
      <c r="P107" s="164"/>
      <c r="Q107" s="166" t="str">
        <f t="shared" si="15"/>
        <v/>
      </c>
      <c r="R107" s="34"/>
    </row>
    <row r="108" spans="2:18" x14ac:dyDescent="0.2">
      <c r="B108" s="15"/>
      <c r="C108" s="14"/>
      <c r="D108" s="20"/>
      <c r="E108" s="162" t="s">
        <v>179</v>
      </c>
      <c r="F108" s="163"/>
      <c r="G108" s="163"/>
      <c r="H108" s="164"/>
      <c r="I108" s="164"/>
      <c r="J108" s="15"/>
      <c r="K108" s="164"/>
      <c r="L108" s="164"/>
      <c r="M108" s="164"/>
      <c r="N108" s="164"/>
      <c r="O108" s="165">
        <f t="shared" si="14"/>
        <v>0</v>
      </c>
      <c r="P108" s="164"/>
      <c r="Q108" s="166" t="str">
        <f t="shared" si="15"/>
        <v/>
      </c>
      <c r="R108" s="34"/>
    </row>
    <row r="109" spans="2:18" x14ac:dyDescent="0.2">
      <c r="B109" s="15"/>
      <c r="C109" s="14"/>
      <c r="D109" s="20"/>
      <c r="E109" s="162" t="s">
        <v>180</v>
      </c>
      <c r="F109" s="163"/>
      <c r="G109" s="163"/>
      <c r="H109" s="164"/>
      <c r="I109" s="164"/>
      <c r="J109" s="15"/>
      <c r="K109" s="164"/>
      <c r="L109" s="164"/>
      <c r="M109" s="164"/>
      <c r="N109" s="164"/>
      <c r="O109" s="165">
        <f t="shared" si="14"/>
        <v>0</v>
      </c>
      <c r="P109" s="164"/>
      <c r="Q109" s="166" t="str">
        <f t="shared" si="15"/>
        <v/>
      </c>
      <c r="R109" s="34"/>
    </row>
    <row r="110" spans="2:18" x14ac:dyDescent="0.2">
      <c r="B110" s="15"/>
      <c r="C110" s="14"/>
      <c r="D110" s="20"/>
      <c r="E110" s="162" t="s">
        <v>181</v>
      </c>
      <c r="F110" s="163"/>
      <c r="G110" s="163"/>
      <c r="H110" s="164"/>
      <c r="I110" s="164"/>
      <c r="J110" s="15"/>
      <c r="K110" s="164"/>
      <c r="L110" s="164"/>
      <c r="M110" s="164"/>
      <c r="N110" s="164"/>
      <c r="O110" s="165">
        <f t="shared" si="14"/>
        <v>0</v>
      </c>
      <c r="P110" s="164"/>
      <c r="Q110" s="166" t="str">
        <f t="shared" si="15"/>
        <v/>
      </c>
      <c r="R110" s="34"/>
    </row>
    <row r="111" spans="2:18" x14ac:dyDescent="0.2">
      <c r="B111" s="15"/>
      <c r="C111" s="14"/>
      <c r="D111" s="20"/>
      <c r="E111" s="167" t="s">
        <v>182</v>
      </c>
      <c r="F111" s="163"/>
      <c r="G111" s="163"/>
      <c r="H111" s="163"/>
      <c r="I111" s="163"/>
      <c r="J111" s="15"/>
      <c r="K111" s="163"/>
      <c r="L111" s="163"/>
      <c r="M111" s="163"/>
      <c r="N111" s="163"/>
      <c r="O111" s="163"/>
      <c r="P111" s="163"/>
      <c r="Q111" s="168"/>
      <c r="R111" s="34"/>
    </row>
    <row r="112" spans="2:18" x14ac:dyDescent="0.2">
      <c r="B112" s="15"/>
      <c r="C112" s="14"/>
      <c r="D112" s="20"/>
      <c r="E112" s="162" t="s">
        <v>183</v>
      </c>
      <c r="F112" s="163"/>
      <c r="G112" s="163"/>
      <c r="H112" s="164"/>
      <c r="I112" s="164"/>
      <c r="J112" s="15"/>
      <c r="K112" s="164"/>
      <c r="L112" s="164"/>
      <c r="M112" s="164"/>
      <c r="N112" s="164"/>
      <c r="O112" s="165">
        <f t="shared" si="14"/>
        <v>0</v>
      </c>
      <c r="P112" s="164"/>
      <c r="Q112" s="166" t="str">
        <f t="shared" si="15"/>
        <v/>
      </c>
      <c r="R112" s="34"/>
    </row>
    <row r="113" spans="2:18" x14ac:dyDescent="0.2">
      <c r="B113" s="15"/>
      <c r="C113" s="14"/>
      <c r="D113" s="20"/>
      <c r="E113" s="162" t="s">
        <v>184</v>
      </c>
      <c r="F113" s="163"/>
      <c r="G113" s="163"/>
      <c r="H113" s="164"/>
      <c r="I113" s="164"/>
      <c r="J113" s="15"/>
      <c r="K113" s="164"/>
      <c r="L113" s="164"/>
      <c r="M113" s="164"/>
      <c r="N113" s="164"/>
      <c r="O113" s="165">
        <f t="shared" si="14"/>
        <v>0</v>
      </c>
      <c r="P113" s="164"/>
      <c r="Q113" s="166" t="str">
        <f t="shared" si="15"/>
        <v/>
      </c>
      <c r="R113" s="34"/>
    </row>
    <row r="114" spans="2:18" x14ac:dyDescent="0.2">
      <c r="B114" s="15"/>
      <c r="C114" s="14"/>
      <c r="D114" s="20"/>
      <c r="E114" s="162" t="s">
        <v>185</v>
      </c>
      <c r="F114" s="163"/>
      <c r="G114" s="163"/>
      <c r="H114" s="164"/>
      <c r="I114" s="164"/>
      <c r="J114" s="15"/>
      <c r="K114" s="164"/>
      <c r="L114" s="164"/>
      <c r="M114" s="164"/>
      <c r="N114" s="164"/>
      <c r="O114" s="165">
        <f t="shared" si="14"/>
        <v>0</v>
      </c>
      <c r="P114" s="164"/>
      <c r="Q114" s="166" t="str">
        <f t="shared" si="15"/>
        <v/>
      </c>
      <c r="R114" s="34"/>
    </row>
    <row r="115" spans="2:18" x14ac:dyDescent="0.2">
      <c r="B115" s="15"/>
      <c r="C115" s="14"/>
      <c r="D115" s="20"/>
      <c r="E115" s="162" t="s">
        <v>186</v>
      </c>
      <c r="F115" s="163"/>
      <c r="G115" s="163"/>
      <c r="H115" s="164"/>
      <c r="I115" s="164"/>
      <c r="J115" s="15"/>
      <c r="K115" s="164"/>
      <c r="L115" s="164"/>
      <c r="M115" s="164"/>
      <c r="N115" s="164"/>
      <c r="O115" s="165">
        <f t="shared" si="14"/>
        <v>0</v>
      </c>
      <c r="P115" s="164"/>
      <c r="Q115" s="166" t="str">
        <f t="shared" si="15"/>
        <v/>
      </c>
      <c r="R115" s="34"/>
    </row>
    <row r="116" spans="2:18" ht="25.2" x14ac:dyDescent="0.2">
      <c r="B116" s="15"/>
      <c r="C116" s="14"/>
      <c r="D116" s="20"/>
      <c r="E116" s="162" t="s">
        <v>187</v>
      </c>
      <c r="F116" s="163"/>
      <c r="G116" s="163"/>
      <c r="H116" s="164"/>
      <c r="I116" s="164"/>
      <c r="J116" s="15"/>
      <c r="K116" s="164"/>
      <c r="L116" s="164"/>
      <c r="M116" s="164"/>
      <c r="N116" s="164"/>
      <c r="O116" s="165">
        <f t="shared" si="14"/>
        <v>0</v>
      </c>
      <c r="P116" s="164"/>
      <c r="Q116" s="166" t="str">
        <f t="shared" si="15"/>
        <v/>
      </c>
      <c r="R116" s="34"/>
    </row>
    <row r="117" spans="2:18" x14ac:dyDescent="0.2">
      <c r="B117" s="15"/>
      <c r="C117" s="14"/>
      <c r="D117" s="20"/>
      <c r="E117" s="162" t="s">
        <v>188</v>
      </c>
      <c r="F117" s="163"/>
      <c r="G117" s="163"/>
      <c r="H117" s="164"/>
      <c r="I117" s="164"/>
      <c r="J117" s="15"/>
      <c r="K117" s="164"/>
      <c r="L117" s="164"/>
      <c r="M117" s="164"/>
      <c r="N117" s="164"/>
      <c r="O117" s="165">
        <f t="shared" si="14"/>
        <v>0</v>
      </c>
      <c r="P117" s="164"/>
      <c r="Q117" s="166" t="str">
        <f t="shared" si="15"/>
        <v/>
      </c>
      <c r="R117" s="34"/>
    </row>
    <row r="118" spans="2:18" x14ac:dyDescent="0.2">
      <c r="B118" s="15"/>
      <c r="C118" s="14"/>
      <c r="D118" s="20"/>
      <c r="E118" s="162" t="s">
        <v>189</v>
      </c>
      <c r="F118" s="163"/>
      <c r="G118" s="163"/>
      <c r="H118" s="164"/>
      <c r="I118" s="164"/>
      <c r="J118" s="15"/>
      <c r="K118" s="164"/>
      <c r="L118" s="164"/>
      <c r="M118" s="164"/>
      <c r="N118" s="164"/>
      <c r="O118" s="165">
        <f t="shared" si="14"/>
        <v>0</v>
      </c>
      <c r="P118" s="164"/>
      <c r="Q118" s="166" t="str">
        <f t="shared" si="15"/>
        <v/>
      </c>
      <c r="R118" s="34"/>
    </row>
    <row r="119" spans="2:18" x14ac:dyDescent="0.2">
      <c r="B119" s="15"/>
      <c r="C119" s="14"/>
      <c r="D119" s="20"/>
      <c r="E119" s="162" t="s">
        <v>190</v>
      </c>
      <c r="F119" s="163"/>
      <c r="G119" s="163"/>
      <c r="H119" s="164"/>
      <c r="I119" s="164"/>
      <c r="J119" s="15"/>
      <c r="K119" s="164"/>
      <c r="L119" s="164"/>
      <c r="M119" s="164"/>
      <c r="N119" s="164"/>
      <c r="O119" s="165">
        <f t="shared" si="14"/>
        <v>0</v>
      </c>
      <c r="P119" s="164"/>
      <c r="Q119" s="166" t="str">
        <f t="shared" si="15"/>
        <v/>
      </c>
      <c r="R119" s="34"/>
    </row>
    <row r="120" spans="2:18" x14ac:dyDescent="0.2">
      <c r="B120" s="15"/>
      <c r="C120" s="14"/>
      <c r="D120" s="20"/>
      <c r="E120" s="169" t="s">
        <v>191</v>
      </c>
      <c r="F120" s="170"/>
      <c r="G120" s="170"/>
      <c r="H120" s="171"/>
      <c r="I120" s="171"/>
      <c r="J120" s="15"/>
      <c r="K120" s="171"/>
      <c r="L120" s="171"/>
      <c r="M120" s="171"/>
      <c r="N120" s="171"/>
      <c r="O120" s="172">
        <f t="shared" si="14"/>
        <v>0</v>
      </c>
      <c r="P120" s="171"/>
      <c r="Q120" s="173" t="str">
        <f t="shared" si="15"/>
        <v/>
      </c>
      <c r="R120" s="34"/>
    </row>
    <row r="121" spans="2:18" ht="13.2" thickBot="1" x14ac:dyDescent="0.25">
      <c r="B121" s="15"/>
      <c r="C121" s="14"/>
      <c r="D121" s="20"/>
      <c r="E121" s="150" t="s">
        <v>192</v>
      </c>
      <c r="F121" s="151"/>
      <c r="G121" s="151"/>
      <c r="H121" s="152"/>
      <c r="I121" s="152"/>
      <c r="J121" s="15"/>
      <c r="K121" s="152"/>
      <c r="L121" s="152"/>
      <c r="M121" s="152"/>
      <c r="N121" s="152"/>
      <c r="O121" s="153">
        <f t="shared" si="14"/>
        <v>0</v>
      </c>
      <c r="P121" s="152"/>
      <c r="Q121" s="154" t="str">
        <f t="shared" si="15"/>
        <v/>
      </c>
      <c r="R121" s="34"/>
    </row>
    <row r="122" spans="2:18" ht="13.2" thickTop="1" x14ac:dyDescent="0.2">
      <c r="B122" s="15"/>
      <c r="C122" s="14"/>
      <c r="D122" s="15"/>
      <c r="E122" s="155"/>
      <c r="F122" s="156" t="s">
        <v>105</v>
      </c>
      <c r="G122" s="147"/>
      <c r="H122" s="76">
        <f>SUM(H99:H121)</f>
        <v>0</v>
      </c>
      <c r="I122" s="76"/>
      <c r="J122" s="15"/>
      <c r="K122" s="76">
        <f>SUM(K99:K121)</f>
        <v>0</v>
      </c>
      <c r="L122" s="76">
        <f t="shared" ref="L122:P122" si="16">SUM(L99:L121)</f>
        <v>0</v>
      </c>
      <c r="M122" s="76">
        <f t="shared" si="16"/>
        <v>0</v>
      </c>
      <c r="N122" s="76">
        <f t="shared" si="16"/>
        <v>0</v>
      </c>
      <c r="O122" s="76">
        <f t="shared" si="16"/>
        <v>0</v>
      </c>
      <c r="P122" s="76">
        <f t="shared" si="16"/>
        <v>0</v>
      </c>
      <c r="Q122" s="145"/>
      <c r="R122" s="34"/>
    </row>
    <row r="123" spans="2:18" ht="13.2" thickBot="1" x14ac:dyDescent="0.25">
      <c r="B123" s="15"/>
      <c r="C123" s="132"/>
      <c r="D123" s="37"/>
      <c r="E123" s="37"/>
      <c r="F123" s="37"/>
      <c r="G123" s="37"/>
      <c r="H123" s="37"/>
      <c r="I123" s="37"/>
      <c r="J123" s="37"/>
      <c r="K123" s="40"/>
      <c r="L123" s="40"/>
      <c r="M123" s="40"/>
      <c r="N123" s="40"/>
      <c r="O123" s="40"/>
      <c r="P123" s="40"/>
      <c r="Q123" s="40"/>
      <c r="R123" s="138"/>
    </row>
    <row r="124" spans="2:18" x14ac:dyDescent="0.2">
      <c r="B124" s="15"/>
      <c r="C124" s="15"/>
      <c r="F124" s="6"/>
      <c r="G124" s="6"/>
      <c r="I124" s="43"/>
      <c r="J124" s="43"/>
      <c r="K124" s="43"/>
      <c r="L124" s="43"/>
      <c r="M124" s="43"/>
      <c r="N124" s="43"/>
      <c r="O124" s="43"/>
      <c r="P124" s="43"/>
      <c r="Q124" s="43"/>
      <c r="R124" s="15"/>
    </row>
    <row r="125" spans="2:18" ht="13.2" thickBot="1" x14ac:dyDescent="0.25">
      <c r="H125" s="43"/>
      <c r="I125" s="43"/>
      <c r="J125" s="43"/>
      <c r="K125" s="43"/>
      <c r="L125" s="43"/>
      <c r="M125" s="43"/>
      <c r="N125" s="43"/>
      <c r="O125" s="43"/>
      <c r="P125" s="43"/>
      <c r="Q125" s="43"/>
    </row>
    <row r="126" spans="2:18" x14ac:dyDescent="0.2">
      <c r="C126" s="9"/>
      <c r="D126" s="10"/>
      <c r="E126" s="108"/>
      <c r="F126" s="11"/>
      <c r="G126" s="53"/>
    </row>
    <row r="127" spans="2:18" x14ac:dyDescent="0.2">
      <c r="C127" s="14"/>
      <c r="D127" s="15"/>
      <c r="E127" s="109" t="s">
        <v>227</v>
      </c>
      <c r="F127" s="16"/>
      <c r="G127" s="34"/>
    </row>
    <row r="128" spans="2:18" x14ac:dyDescent="0.2">
      <c r="C128" s="14"/>
      <c r="D128" s="15"/>
      <c r="E128" s="110" t="s">
        <v>111</v>
      </c>
      <c r="F128" s="16"/>
      <c r="G128" s="34"/>
    </row>
    <row r="129" spans="3:7" x14ac:dyDescent="0.2">
      <c r="C129" s="14"/>
      <c r="D129" s="15"/>
      <c r="E129" s="111" t="s">
        <v>110</v>
      </c>
      <c r="F129" s="79"/>
      <c r="G129" s="34"/>
    </row>
    <row r="130" spans="3:7" x14ac:dyDescent="0.2">
      <c r="C130" s="14"/>
      <c r="D130" s="15"/>
      <c r="E130" s="111" t="s">
        <v>110</v>
      </c>
      <c r="F130" s="79"/>
      <c r="G130" s="34"/>
    </row>
    <row r="131" spans="3:7" x14ac:dyDescent="0.2">
      <c r="C131" s="14"/>
      <c r="D131" s="15"/>
      <c r="E131" s="111" t="s">
        <v>110</v>
      </c>
      <c r="F131" s="79"/>
      <c r="G131" s="34"/>
    </row>
    <row r="132" spans="3:7" x14ac:dyDescent="0.2">
      <c r="C132" s="14"/>
      <c r="D132" s="15"/>
      <c r="E132" s="111" t="s">
        <v>110</v>
      </c>
      <c r="F132" s="79"/>
      <c r="G132" s="34"/>
    </row>
    <row r="133" spans="3:7" x14ac:dyDescent="0.2">
      <c r="C133" s="14"/>
      <c r="D133" s="15"/>
      <c r="E133" s="111" t="s">
        <v>110</v>
      </c>
      <c r="F133" s="79"/>
      <c r="G133" s="34"/>
    </row>
    <row r="134" spans="3:7" x14ac:dyDescent="0.2">
      <c r="C134" s="14"/>
      <c r="D134" s="15"/>
      <c r="E134" s="111" t="s">
        <v>110</v>
      </c>
      <c r="F134" s="79"/>
      <c r="G134" s="34"/>
    </row>
    <row r="135" spans="3:7" x14ac:dyDescent="0.2">
      <c r="C135" s="14"/>
      <c r="D135" s="15"/>
      <c r="E135" s="111" t="s">
        <v>110</v>
      </c>
      <c r="F135" s="79"/>
      <c r="G135" s="34"/>
    </row>
    <row r="136" spans="3:7" x14ac:dyDescent="0.2">
      <c r="C136" s="14"/>
      <c r="D136" s="15"/>
      <c r="E136" s="111" t="s">
        <v>110</v>
      </c>
      <c r="F136" s="79"/>
      <c r="G136" s="34"/>
    </row>
    <row r="137" spans="3:7" x14ac:dyDescent="0.2">
      <c r="C137" s="14"/>
      <c r="D137" s="15"/>
      <c r="E137" s="111" t="s">
        <v>110</v>
      </c>
      <c r="F137" s="79"/>
      <c r="G137" s="34"/>
    </row>
    <row r="138" spans="3:7" x14ac:dyDescent="0.2">
      <c r="C138" s="14"/>
      <c r="D138" s="15"/>
      <c r="E138" s="112" t="s">
        <v>112</v>
      </c>
      <c r="F138" s="81">
        <f>SUM(F129:F137)</f>
        <v>0</v>
      </c>
      <c r="G138" s="34"/>
    </row>
    <row r="139" spans="3:7" x14ac:dyDescent="0.2">
      <c r="C139" s="14"/>
      <c r="D139" s="15"/>
      <c r="E139" s="112"/>
      <c r="F139" s="29"/>
      <c r="G139" s="34"/>
    </row>
    <row r="140" spans="3:7" x14ac:dyDescent="0.2">
      <c r="C140" s="14"/>
      <c r="D140" s="15"/>
      <c r="E140" s="113" t="s">
        <v>135</v>
      </c>
      <c r="F140" s="86">
        <f>F5</f>
        <v>0</v>
      </c>
      <c r="G140" s="34"/>
    </row>
    <row r="141" spans="3:7" x14ac:dyDescent="0.2">
      <c r="C141" s="14"/>
      <c r="D141" s="15"/>
      <c r="E141" s="114" t="s">
        <v>136</v>
      </c>
      <c r="F141" s="86">
        <f>K122</f>
        <v>0</v>
      </c>
      <c r="G141" s="34"/>
    </row>
    <row r="142" spans="3:7" x14ac:dyDescent="0.2">
      <c r="C142" s="14"/>
      <c r="D142" s="15"/>
      <c r="E142" s="114" t="s">
        <v>120</v>
      </c>
      <c r="F142" s="70">
        <f>F140-F141+F138</f>
        <v>0</v>
      </c>
      <c r="G142" s="34"/>
    </row>
    <row r="143" spans="3:7" x14ac:dyDescent="0.2">
      <c r="C143" s="14"/>
      <c r="D143" s="15"/>
      <c r="E143" s="115" t="s">
        <v>109</v>
      </c>
      <c r="F143" s="69" t="str">
        <f>IF(F142="","",IF(F142=0,"OK","ISSUE"))</f>
        <v>OK</v>
      </c>
      <c r="G143" s="34"/>
    </row>
    <row r="144" spans="3:7" ht="12.75" customHeight="1" x14ac:dyDescent="0.2">
      <c r="C144" s="14"/>
      <c r="D144" s="15"/>
      <c r="E144" s="115"/>
      <c r="F144" s="85"/>
      <c r="G144" s="34"/>
    </row>
    <row r="145" spans="3:7" ht="12.75" customHeight="1" x14ac:dyDescent="0.2">
      <c r="C145" s="14"/>
      <c r="D145" s="15"/>
      <c r="E145" s="109" t="s">
        <v>156</v>
      </c>
      <c r="F145" s="16"/>
      <c r="G145" s="34"/>
    </row>
    <row r="146" spans="3:7" ht="12.75" customHeight="1" x14ac:dyDescent="0.2">
      <c r="C146" s="14"/>
      <c r="D146" s="15"/>
      <c r="E146" s="110" t="s">
        <v>111</v>
      </c>
      <c r="F146" s="16"/>
      <c r="G146" s="34"/>
    </row>
    <row r="147" spans="3:7" ht="12.75" customHeight="1" x14ac:dyDescent="0.2">
      <c r="C147" s="14"/>
      <c r="D147" s="15"/>
      <c r="E147" s="111" t="s">
        <v>110</v>
      </c>
      <c r="F147" s="79"/>
      <c r="G147" s="34"/>
    </row>
    <row r="148" spans="3:7" ht="12.75" customHeight="1" x14ac:dyDescent="0.2">
      <c r="C148" s="14"/>
      <c r="D148" s="15"/>
      <c r="E148" s="111" t="s">
        <v>110</v>
      </c>
      <c r="F148" s="79"/>
      <c r="G148" s="34"/>
    </row>
    <row r="149" spans="3:7" ht="12.75" customHeight="1" x14ac:dyDescent="0.2">
      <c r="C149" s="14"/>
      <c r="D149" s="15"/>
      <c r="E149" s="111" t="s">
        <v>110</v>
      </c>
      <c r="F149" s="79"/>
      <c r="G149" s="34"/>
    </row>
    <row r="150" spans="3:7" ht="12.75" customHeight="1" x14ac:dyDescent="0.2">
      <c r="C150" s="14"/>
      <c r="D150" s="15"/>
      <c r="E150" s="111" t="s">
        <v>110</v>
      </c>
      <c r="F150" s="79"/>
      <c r="G150" s="34"/>
    </row>
    <row r="151" spans="3:7" ht="12.75" customHeight="1" x14ac:dyDescent="0.2">
      <c r="C151" s="14"/>
      <c r="D151" s="15"/>
      <c r="E151" s="111" t="s">
        <v>110</v>
      </c>
      <c r="F151" s="79"/>
      <c r="G151" s="34"/>
    </row>
    <row r="152" spans="3:7" ht="12.75" customHeight="1" x14ac:dyDescent="0.2">
      <c r="C152" s="14"/>
      <c r="D152" s="15"/>
      <c r="E152" s="111" t="s">
        <v>110</v>
      </c>
      <c r="F152" s="79"/>
      <c r="G152" s="34"/>
    </row>
    <row r="153" spans="3:7" ht="12.75" customHeight="1" x14ac:dyDescent="0.2">
      <c r="C153" s="14"/>
      <c r="D153" s="15"/>
      <c r="E153" s="111" t="s">
        <v>110</v>
      </c>
      <c r="F153" s="79"/>
      <c r="G153" s="34"/>
    </row>
    <row r="154" spans="3:7" ht="12.75" customHeight="1" x14ac:dyDescent="0.2">
      <c r="C154" s="14"/>
      <c r="D154" s="15"/>
      <c r="E154" s="111" t="s">
        <v>110</v>
      </c>
      <c r="F154" s="79"/>
      <c r="G154" s="34"/>
    </row>
    <row r="155" spans="3:7" ht="12.75" customHeight="1" x14ac:dyDescent="0.2">
      <c r="C155" s="14"/>
      <c r="D155" s="15"/>
      <c r="E155" s="111" t="s">
        <v>110</v>
      </c>
      <c r="F155" s="79"/>
      <c r="G155" s="34"/>
    </row>
    <row r="156" spans="3:7" ht="12.75" customHeight="1" x14ac:dyDescent="0.2">
      <c r="C156" s="14"/>
      <c r="D156" s="15"/>
      <c r="E156" s="112" t="s">
        <v>112</v>
      </c>
      <c r="F156" s="81">
        <f>SUM(F147:F155)</f>
        <v>0</v>
      </c>
      <c r="G156" s="34"/>
    </row>
    <row r="157" spans="3:7" ht="12.75" customHeight="1" x14ac:dyDescent="0.2">
      <c r="C157" s="14"/>
      <c r="D157" s="15"/>
      <c r="E157" s="112"/>
      <c r="F157" s="29"/>
      <c r="G157" s="34"/>
    </row>
    <row r="158" spans="3:7" ht="12.75" customHeight="1" x14ac:dyDescent="0.2">
      <c r="C158" s="14"/>
      <c r="D158" s="15"/>
      <c r="E158" s="113" t="s">
        <v>135</v>
      </c>
      <c r="F158" s="86">
        <f>F6</f>
        <v>0</v>
      </c>
      <c r="G158" s="34"/>
    </row>
    <row r="159" spans="3:7" ht="12.75" customHeight="1" x14ac:dyDescent="0.2">
      <c r="C159" s="14"/>
      <c r="D159" s="15"/>
      <c r="E159" s="114" t="s">
        <v>136</v>
      </c>
      <c r="F159" s="86">
        <f>L122</f>
        <v>0</v>
      </c>
      <c r="G159" s="34"/>
    </row>
    <row r="160" spans="3:7" ht="12.75" customHeight="1" x14ac:dyDescent="0.2">
      <c r="C160" s="14"/>
      <c r="D160" s="15"/>
      <c r="E160" s="114" t="s">
        <v>120</v>
      </c>
      <c r="F160" s="70">
        <f>F158-F159+F156</f>
        <v>0</v>
      </c>
      <c r="G160" s="34"/>
    </row>
    <row r="161" spans="3:7" ht="12.75" customHeight="1" x14ac:dyDescent="0.2">
      <c r="C161" s="14"/>
      <c r="D161" s="15"/>
      <c r="E161" s="115" t="s">
        <v>109</v>
      </c>
      <c r="F161" s="69" t="str">
        <f>IF(F160="","",IF(F160=0,"OK","ISSUE"))</f>
        <v>OK</v>
      </c>
      <c r="G161" s="34"/>
    </row>
    <row r="162" spans="3:7" ht="12.75" customHeight="1" x14ac:dyDescent="0.2">
      <c r="C162" s="14"/>
      <c r="D162" s="15"/>
      <c r="E162" s="112"/>
      <c r="F162" s="16"/>
      <c r="G162" s="34"/>
    </row>
    <row r="163" spans="3:7" ht="12.75" customHeight="1" x14ac:dyDescent="0.2">
      <c r="C163" s="14"/>
      <c r="D163" s="15"/>
      <c r="E163" s="109" t="s">
        <v>224</v>
      </c>
      <c r="F163" s="16"/>
      <c r="G163" s="34"/>
    </row>
    <row r="164" spans="3:7" ht="12.75" customHeight="1" x14ac:dyDescent="0.2">
      <c r="C164" s="14"/>
      <c r="D164" s="15"/>
      <c r="E164" s="110" t="s">
        <v>111</v>
      </c>
      <c r="F164" s="16"/>
      <c r="G164" s="34"/>
    </row>
    <row r="165" spans="3:7" ht="12.75" customHeight="1" x14ac:dyDescent="0.2">
      <c r="C165" s="14"/>
      <c r="D165" s="15"/>
      <c r="E165" s="111" t="s">
        <v>110</v>
      </c>
      <c r="F165" s="79"/>
      <c r="G165" s="34"/>
    </row>
    <row r="166" spans="3:7" ht="12.75" customHeight="1" x14ac:dyDescent="0.2">
      <c r="C166" s="14"/>
      <c r="D166" s="15"/>
      <c r="E166" s="111" t="s">
        <v>110</v>
      </c>
      <c r="F166" s="79"/>
      <c r="G166" s="34"/>
    </row>
    <row r="167" spans="3:7" ht="12.75" customHeight="1" x14ac:dyDescent="0.2">
      <c r="C167" s="14"/>
      <c r="D167" s="15"/>
      <c r="E167" s="111" t="s">
        <v>110</v>
      </c>
      <c r="F167" s="79"/>
      <c r="G167" s="34"/>
    </row>
    <row r="168" spans="3:7" ht="12.75" customHeight="1" x14ac:dyDescent="0.2">
      <c r="C168" s="14"/>
      <c r="D168" s="15"/>
      <c r="E168" s="111" t="s">
        <v>110</v>
      </c>
      <c r="F168" s="79"/>
      <c r="G168" s="34"/>
    </row>
    <row r="169" spans="3:7" ht="12.75" customHeight="1" x14ac:dyDescent="0.2">
      <c r="C169" s="14"/>
      <c r="D169" s="15"/>
      <c r="E169" s="111" t="s">
        <v>110</v>
      </c>
      <c r="F169" s="79"/>
      <c r="G169" s="34"/>
    </row>
    <row r="170" spans="3:7" ht="12.75" customHeight="1" x14ac:dyDescent="0.2">
      <c r="C170" s="14"/>
      <c r="D170" s="15"/>
      <c r="E170" s="111" t="s">
        <v>110</v>
      </c>
      <c r="F170" s="79"/>
      <c r="G170" s="34"/>
    </row>
    <row r="171" spans="3:7" ht="12.75" customHeight="1" x14ac:dyDescent="0.2">
      <c r="C171" s="14"/>
      <c r="D171" s="15"/>
      <c r="E171" s="111" t="s">
        <v>110</v>
      </c>
      <c r="F171" s="79"/>
      <c r="G171" s="34"/>
    </row>
    <row r="172" spans="3:7" ht="12.75" customHeight="1" x14ac:dyDescent="0.2">
      <c r="C172" s="14"/>
      <c r="D172" s="15"/>
      <c r="E172" s="111" t="s">
        <v>110</v>
      </c>
      <c r="F172" s="79"/>
      <c r="G172" s="34"/>
    </row>
    <row r="173" spans="3:7" ht="12.75" customHeight="1" x14ac:dyDescent="0.2">
      <c r="C173" s="14"/>
      <c r="D173" s="15"/>
      <c r="E173" s="111" t="s">
        <v>110</v>
      </c>
      <c r="F173" s="79"/>
      <c r="G173" s="34"/>
    </row>
    <row r="174" spans="3:7" ht="12.75" customHeight="1" x14ac:dyDescent="0.2">
      <c r="C174" s="14"/>
      <c r="D174" s="15"/>
      <c r="E174" s="112" t="s">
        <v>112</v>
      </c>
      <c r="F174" s="81">
        <f>SUM(F165:F173)</f>
        <v>0</v>
      </c>
      <c r="G174" s="34"/>
    </row>
    <row r="175" spans="3:7" ht="12.75" customHeight="1" x14ac:dyDescent="0.2">
      <c r="C175" s="14"/>
      <c r="D175" s="15"/>
      <c r="E175" s="112"/>
      <c r="F175" s="29"/>
      <c r="G175" s="34"/>
    </row>
    <row r="176" spans="3:7" ht="12.75" customHeight="1" x14ac:dyDescent="0.2">
      <c r="C176" s="14"/>
      <c r="D176" s="15"/>
      <c r="E176" s="113" t="s">
        <v>135</v>
      </c>
      <c r="F176" s="86">
        <f>F7</f>
        <v>0</v>
      </c>
      <c r="G176" s="34"/>
    </row>
    <row r="177" spans="3:7" ht="12.75" customHeight="1" x14ac:dyDescent="0.2">
      <c r="C177" s="14"/>
      <c r="D177" s="15"/>
      <c r="E177" s="114" t="s">
        <v>136</v>
      </c>
      <c r="F177" s="86">
        <f>M122</f>
        <v>0</v>
      </c>
      <c r="G177" s="34"/>
    </row>
    <row r="178" spans="3:7" ht="12.75" customHeight="1" x14ac:dyDescent="0.2">
      <c r="C178" s="14"/>
      <c r="D178" s="15"/>
      <c r="E178" s="114" t="s">
        <v>120</v>
      </c>
      <c r="F178" s="70">
        <f>F176-F177+F174</f>
        <v>0</v>
      </c>
      <c r="G178" s="34"/>
    </row>
    <row r="179" spans="3:7" ht="12.75" customHeight="1" x14ac:dyDescent="0.2">
      <c r="C179" s="14"/>
      <c r="D179" s="15"/>
      <c r="E179" s="115" t="s">
        <v>109</v>
      </c>
      <c r="F179" s="69" t="str">
        <f>IF(F178="","",IF(F178=0,"OK","ISSUE"))</f>
        <v>OK</v>
      </c>
      <c r="G179" s="34"/>
    </row>
    <row r="180" spans="3:7" ht="12.75" customHeight="1" x14ac:dyDescent="0.2">
      <c r="C180" s="14"/>
      <c r="D180" s="15"/>
      <c r="E180" s="99"/>
      <c r="F180" s="6"/>
      <c r="G180" s="34"/>
    </row>
    <row r="181" spans="3:7" ht="12.75" customHeight="1" x14ac:dyDescent="0.2">
      <c r="C181" s="14"/>
      <c r="D181" s="15"/>
      <c r="E181" s="109" t="s">
        <v>225</v>
      </c>
      <c r="F181" s="16"/>
      <c r="G181" s="34"/>
    </row>
    <row r="182" spans="3:7" ht="12.75" customHeight="1" x14ac:dyDescent="0.2">
      <c r="C182" s="14"/>
      <c r="D182" s="15"/>
      <c r="E182" s="110" t="s">
        <v>111</v>
      </c>
      <c r="F182" s="16"/>
      <c r="G182" s="34"/>
    </row>
    <row r="183" spans="3:7" x14ac:dyDescent="0.2">
      <c r="C183" s="14"/>
      <c r="D183" s="15"/>
      <c r="E183" s="111" t="s">
        <v>110</v>
      </c>
      <c r="F183" s="79"/>
      <c r="G183" s="34"/>
    </row>
    <row r="184" spans="3:7" x14ac:dyDescent="0.2">
      <c r="C184" s="14"/>
      <c r="D184" s="15"/>
      <c r="E184" s="111" t="s">
        <v>110</v>
      </c>
      <c r="F184" s="79"/>
      <c r="G184" s="34"/>
    </row>
    <row r="185" spans="3:7" x14ac:dyDescent="0.2">
      <c r="C185" s="14"/>
      <c r="D185" s="15"/>
      <c r="E185" s="111" t="s">
        <v>110</v>
      </c>
      <c r="F185" s="79"/>
      <c r="G185" s="34"/>
    </row>
    <row r="186" spans="3:7" x14ac:dyDescent="0.2">
      <c r="C186" s="14"/>
      <c r="D186" s="15"/>
      <c r="E186" s="111" t="s">
        <v>110</v>
      </c>
      <c r="F186" s="79"/>
      <c r="G186" s="34"/>
    </row>
    <row r="187" spans="3:7" x14ac:dyDescent="0.2">
      <c r="C187" s="14"/>
      <c r="D187" s="15"/>
      <c r="E187" s="111" t="s">
        <v>110</v>
      </c>
      <c r="F187" s="79"/>
      <c r="G187" s="34"/>
    </row>
    <row r="188" spans="3:7" x14ac:dyDescent="0.2">
      <c r="C188" s="14"/>
      <c r="D188" s="15"/>
      <c r="E188" s="111" t="s">
        <v>110</v>
      </c>
      <c r="F188" s="79"/>
      <c r="G188" s="34"/>
    </row>
    <row r="189" spans="3:7" x14ac:dyDescent="0.2">
      <c r="C189" s="14"/>
      <c r="D189" s="15"/>
      <c r="E189" s="111" t="s">
        <v>110</v>
      </c>
      <c r="F189" s="79"/>
      <c r="G189" s="34"/>
    </row>
    <row r="190" spans="3:7" x14ac:dyDescent="0.2">
      <c r="C190" s="14"/>
      <c r="D190" s="15"/>
      <c r="E190" s="111" t="s">
        <v>110</v>
      </c>
      <c r="F190" s="79"/>
      <c r="G190" s="34"/>
    </row>
    <row r="191" spans="3:7" x14ac:dyDescent="0.2">
      <c r="C191" s="14"/>
      <c r="D191" s="15"/>
      <c r="E191" s="111" t="s">
        <v>110</v>
      </c>
      <c r="F191" s="79"/>
      <c r="G191" s="34"/>
    </row>
    <row r="192" spans="3:7" x14ac:dyDescent="0.2">
      <c r="C192" s="14"/>
      <c r="D192" s="15"/>
      <c r="E192" s="112" t="s">
        <v>112</v>
      </c>
      <c r="F192" s="81">
        <f>SUM(F183:F191)</f>
        <v>0</v>
      </c>
      <c r="G192" s="34"/>
    </row>
    <row r="193" spans="3:7" x14ac:dyDescent="0.2">
      <c r="C193" s="14"/>
      <c r="D193" s="15"/>
      <c r="E193" s="112"/>
      <c r="F193" s="29"/>
      <c r="G193" s="34"/>
    </row>
    <row r="194" spans="3:7" x14ac:dyDescent="0.2">
      <c r="C194" s="14"/>
      <c r="D194" s="15"/>
      <c r="E194" s="113" t="s">
        <v>135</v>
      </c>
      <c r="F194" s="86">
        <f>F8</f>
        <v>0</v>
      </c>
      <c r="G194" s="34"/>
    </row>
    <row r="195" spans="3:7" x14ac:dyDescent="0.2">
      <c r="C195" s="14"/>
      <c r="D195" s="15"/>
      <c r="E195" s="114" t="s">
        <v>136</v>
      </c>
      <c r="F195" s="86">
        <f>N122</f>
        <v>0</v>
      </c>
      <c r="G195" s="34"/>
    </row>
    <row r="196" spans="3:7" x14ac:dyDescent="0.2">
      <c r="C196" s="14"/>
      <c r="D196" s="15"/>
      <c r="E196" s="114" t="s">
        <v>120</v>
      </c>
      <c r="F196" s="70">
        <f>F194-F195+F192</f>
        <v>0</v>
      </c>
      <c r="G196" s="34"/>
    </row>
    <row r="197" spans="3:7" x14ac:dyDescent="0.2">
      <c r="C197" s="14"/>
      <c r="D197" s="15"/>
      <c r="E197" s="115" t="s">
        <v>109</v>
      </c>
      <c r="F197" s="69" t="str">
        <f>IF(F196="","",IF(F196=0,"OK","ISSUE"))</f>
        <v>OK</v>
      </c>
      <c r="G197" s="34"/>
    </row>
    <row r="198" spans="3:7" x14ac:dyDescent="0.2">
      <c r="C198" s="14"/>
      <c r="D198" s="15"/>
      <c r="E198" s="115"/>
      <c r="F198" s="85"/>
      <c r="G198" s="34"/>
    </row>
    <row r="199" spans="3:7" x14ac:dyDescent="0.2">
      <c r="C199" s="14"/>
      <c r="D199" s="15"/>
      <c r="E199" s="115"/>
      <c r="F199" s="85"/>
      <c r="G199" s="34"/>
    </row>
    <row r="200" spans="3:7" x14ac:dyDescent="0.2">
      <c r="C200" s="14"/>
      <c r="D200" s="15"/>
      <c r="E200" s="237" t="s">
        <v>245</v>
      </c>
      <c r="F200" s="16"/>
      <c r="G200" s="34"/>
    </row>
    <row r="201" spans="3:7" x14ac:dyDescent="0.2">
      <c r="C201" s="14"/>
      <c r="D201" s="15"/>
      <c r="E201" s="110" t="s">
        <v>111</v>
      </c>
      <c r="F201" s="16"/>
      <c r="G201" s="34"/>
    </row>
    <row r="202" spans="3:7" x14ac:dyDescent="0.2">
      <c r="C202" s="14"/>
      <c r="D202" s="15"/>
      <c r="E202" s="111" t="s">
        <v>110</v>
      </c>
      <c r="F202" s="79"/>
      <c r="G202" s="34"/>
    </row>
    <row r="203" spans="3:7" x14ac:dyDescent="0.2">
      <c r="C203" s="14"/>
      <c r="D203" s="15"/>
      <c r="E203" s="111" t="s">
        <v>110</v>
      </c>
      <c r="F203" s="79"/>
      <c r="G203" s="34"/>
    </row>
    <row r="204" spans="3:7" x14ac:dyDescent="0.2">
      <c r="C204" s="14"/>
      <c r="D204" s="15"/>
      <c r="E204" s="111" t="s">
        <v>110</v>
      </c>
      <c r="F204" s="79"/>
      <c r="G204" s="34"/>
    </row>
    <row r="205" spans="3:7" x14ac:dyDescent="0.2">
      <c r="C205" s="14"/>
      <c r="D205" s="15"/>
      <c r="E205" s="111" t="s">
        <v>110</v>
      </c>
      <c r="F205" s="79"/>
      <c r="G205" s="34"/>
    </row>
    <row r="206" spans="3:7" x14ac:dyDescent="0.2">
      <c r="C206" s="14"/>
      <c r="D206" s="15"/>
      <c r="E206" s="111" t="s">
        <v>110</v>
      </c>
      <c r="F206" s="79"/>
      <c r="G206" s="34"/>
    </row>
    <row r="207" spans="3:7" x14ac:dyDescent="0.2">
      <c r="C207" s="14"/>
      <c r="D207" s="15"/>
      <c r="E207" s="111" t="s">
        <v>110</v>
      </c>
      <c r="F207" s="79"/>
      <c r="G207" s="34"/>
    </row>
    <row r="208" spans="3:7" x14ac:dyDescent="0.2">
      <c r="C208" s="14"/>
      <c r="D208" s="15"/>
      <c r="E208" s="111" t="s">
        <v>110</v>
      </c>
      <c r="F208" s="79"/>
      <c r="G208" s="34"/>
    </row>
    <row r="209" spans="3:7" x14ac:dyDescent="0.2">
      <c r="C209" s="14"/>
      <c r="D209" s="15"/>
      <c r="E209" s="111" t="s">
        <v>110</v>
      </c>
      <c r="F209" s="79"/>
      <c r="G209" s="34"/>
    </row>
    <row r="210" spans="3:7" x14ac:dyDescent="0.2">
      <c r="C210" s="14"/>
      <c r="D210" s="15"/>
      <c r="E210" s="111" t="s">
        <v>110</v>
      </c>
      <c r="F210" s="79"/>
      <c r="G210" s="34"/>
    </row>
    <row r="211" spans="3:7" x14ac:dyDescent="0.2">
      <c r="C211" s="14"/>
      <c r="D211" s="15"/>
      <c r="E211" s="112" t="s">
        <v>112</v>
      </c>
      <c r="F211" s="81">
        <f>SUM(F202:F210)</f>
        <v>0</v>
      </c>
      <c r="G211" s="34"/>
    </row>
    <row r="212" spans="3:7" x14ac:dyDescent="0.2">
      <c r="C212" s="14"/>
      <c r="D212" s="15"/>
      <c r="E212" s="112"/>
      <c r="F212" s="29"/>
      <c r="G212" s="34"/>
    </row>
    <row r="213" spans="3:7" x14ac:dyDescent="0.2">
      <c r="C213" s="14"/>
      <c r="D213" s="15"/>
      <c r="E213" s="113" t="s">
        <v>135</v>
      </c>
      <c r="F213" s="86">
        <f>F9</f>
        <v>0</v>
      </c>
      <c r="G213" s="34"/>
    </row>
    <row r="214" spans="3:7" x14ac:dyDescent="0.2">
      <c r="C214" s="14"/>
      <c r="D214" s="15"/>
      <c r="E214" s="114" t="s">
        <v>136</v>
      </c>
      <c r="F214" s="86">
        <f>H122</f>
        <v>0</v>
      </c>
      <c r="G214" s="34"/>
    </row>
    <row r="215" spans="3:7" x14ac:dyDescent="0.2">
      <c r="C215" s="14"/>
      <c r="D215" s="15"/>
      <c r="E215" s="114" t="s">
        <v>120</v>
      </c>
      <c r="F215" s="70">
        <f>F213-F214+F211</f>
        <v>0</v>
      </c>
      <c r="G215" s="34"/>
    </row>
    <row r="216" spans="3:7" x14ac:dyDescent="0.2">
      <c r="C216" s="14"/>
      <c r="D216" s="15"/>
      <c r="E216" s="115" t="s">
        <v>109</v>
      </c>
      <c r="F216" s="69" t="str">
        <f>IF(F215="","",IF(F215=0,"OK","ISSUE"))</f>
        <v>OK</v>
      </c>
      <c r="G216" s="34"/>
    </row>
    <row r="217" spans="3:7" ht="13.2" thickBot="1" x14ac:dyDescent="0.25">
      <c r="C217" s="36"/>
      <c r="D217" s="37"/>
      <c r="E217" s="116"/>
      <c r="F217" s="65"/>
      <c r="G217" s="66"/>
    </row>
    <row r="219" spans="3:7" x14ac:dyDescent="0.2">
      <c r="E219" s="99"/>
      <c r="F219" s="6"/>
      <c r="G219" s="6"/>
    </row>
    <row r="220" spans="3:7" x14ac:dyDescent="0.2">
      <c r="E220" s="99"/>
      <c r="F220" s="6"/>
      <c r="G220" s="6"/>
    </row>
    <row r="221" spans="3:7" x14ac:dyDescent="0.2">
      <c r="E221" s="99"/>
      <c r="F221" s="6"/>
      <c r="G221" s="6"/>
    </row>
    <row r="222" spans="3:7" x14ac:dyDescent="0.2">
      <c r="E222" s="99"/>
      <c r="F222" s="6"/>
      <c r="G222" s="6"/>
    </row>
    <row r="223" spans="3:7" x14ac:dyDescent="0.2">
      <c r="E223" s="99"/>
      <c r="F223" s="6"/>
      <c r="G223" s="6"/>
    </row>
    <row r="224" spans="3:7" x14ac:dyDescent="0.2">
      <c r="E224" s="99"/>
      <c r="F224" s="6"/>
      <c r="G224" s="6"/>
    </row>
    <row r="225" spans="5:7" x14ac:dyDescent="0.2">
      <c r="E225" s="99"/>
      <c r="F225" s="6"/>
      <c r="G225" s="6"/>
    </row>
    <row r="226" spans="5:7" x14ac:dyDescent="0.2">
      <c r="E226" s="99"/>
      <c r="F226" s="6"/>
      <c r="G226" s="6"/>
    </row>
    <row r="227" spans="5:7" x14ac:dyDescent="0.2">
      <c r="E227" s="99"/>
      <c r="F227" s="6"/>
      <c r="G227" s="6"/>
    </row>
    <row r="228" spans="5:7" x14ac:dyDescent="0.2">
      <c r="E228" s="99"/>
      <c r="F228" s="6"/>
      <c r="G228" s="6"/>
    </row>
    <row r="229" spans="5:7" x14ac:dyDescent="0.2">
      <c r="E229" s="99"/>
      <c r="F229" s="6"/>
      <c r="G229" s="6"/>
    </row>
    <row r="230" spans="5:7" x14ac:dyDescent="0.2">
      <c r="E230" s="99"/>
      <c r="F230" s="6"/>
      <c r="G230" s="6"/>
    </row>
    <row r="231" spans="5:7" x14ac:dyDescent="0.2">
      <c r="E231" s="99"/>
      <c r="F231" s="6"/>
      <c r="G231" s="6"/>
    </row>
    <row r="232" spans="5:7" x14ac:dyDescent="0.2">
      <c r="E232" s="99"/>
      <c r="F232" s="6"/>
      <c r="G232" s="6"/>
    </row>
    <row r="233" spans="5:7" x14ac:dyDescent="0.2">
      <c r="E233" s="99"/>
      <c r="F233" s="6"/>
      <c r="G233" s="6"/>
    </row>
    <row r="234" spans="5:7" x14ac:dyDescent="0.2">
      <c r="E234" s="99"/>
      <c r="F234" s="6"/>
      <c r="G234" s="6"/>
    </row>
    <row r="235" spans="5:7" x14ac:dyDescent="0.2">
      <c r="E235" s="99"/>
      <c r="F235" s="6"/>
      <c r="G235" s="6"/>
    </row>
    <row r="236" spans="5:7" x14ac:dyDescent="0.2">
      <c r="E236" s="99"/>
      <c r="F236" s="6"/>
      <c r="G236" s="6"/>
    </row>
    <row r="237" spans="5:7" x14ac:dyDescent="0.2">
      <c r="E237" s="99"/>
      <c r="F237" s="6"/>
      <c r="G237" s="6"/>
    </row>
    <row r="238" spans="5:7" x14ac:dyDescent="0.2">
      <c r="E238" s="99"/>
      <c r="F238" s="6"/>
      <c r="G238" s="6"/>
    </row>
    <row r="239" spans="5:7" x14ac:dyDescent="0.2">
      <c r="E239" s="99"/>
      <c r="F239" s="6"/>
      <c r="G239" s="6"/>
    </row>
    <row r="240" spans="5:7" x14ac:dyDescent="0.2">
      <c r="E240" s="99"/>
      <c r="F240" s="6"/>
      <c r="G240" s="6"/>
    </row>
    <row r="241" spans="5:16" x14ac:dyDescent="0.2">
      <c r="E241" s="99"/>
      <c r="F241" s="6"/>
      <c r="G241" s="6"/>
    </row>
    <row r="242" spans="5:16" x14ac:dyDescent="0.2">
      <c r="E242" s="99"/>
      <c r="F242" s="6"/>
      <c r="G242" s="6"/>
    </row>
    <row r="243" spans="5:16" x14ac:dyDescent="0.2">
      <c r="E243" s="99"/>
      <c r="F243" s="6"/>
      <c r="G243" s="6"/>
    </row>
    <row r="244" spans="5:16" x14ac:dyDescent="0.2">
      <c r="E244" s="99"/>
      <c r="F244" s="6"/>
      <c r="G244" s="6"/>
    </row>
    <row r="245" spans="5:16" x14ac:dyDescent="0.2">
      <c r="E245" s="99"/>
      <c r="F245" s="6"/>
      <c r="G245" s="6"/>
    </row>
    <row r="246" spans="5:16" x14ac:dyDescent="0.2">
      <c r="E246" s="99"/>
      <c r="F246" s="6"/>
      <c r="G246" s="6"/>
    </row>
    <row r="247" spans="5:16" x14ac:dyDescent="0.2">
      <c r="E247" s="99"/>
      <c r="F247" s="6"/>
      <c r="G247" s="6"/>
    </row>
    <row r="248" spans="5:16" x14ac:dyDescent="0.2">
      <c r="E248" s="99"/>
      <c r="F248" s="6"/>
      <c r="G248" s="6"/>
      <c r="I248" s="6" t="str">
        <f>Revenue!E10</f>
        <v/>
      </c>
      <c r="P248" s="6" t="s">
        <v>108</v>
      </c>
    </row>
    <row r="249" spans="5:16" x14ac:dyDescent="0.2">
      <c r="E249" s="99"/>
      <c r="F249" s="6"/>
      <c r="G249" s="6"/>
      <c r="I249" s="6" t="str">
        <f>Revenue!E11</f>
        <v/>
      </c>
      <c r="P249" s="6" t="s">
        <v>159</v>
      </c>
    </row>
    <row r="250" spans="5:16" x14ac:dyDescent="0.2">
      <c r="E250" s="99"/>
      <c r="F250" s="6"/>
      <c r="G250" s="6"/>
      <c r="I250" s="6" t="str">
        <f>Revenue!E12</f>
        <v/>
      </c>
      <c r="P250" s="6" t="s">
        <v>160</v>
      </c>
    </row>
    <row r="251" spans="5:16" x14ac:dyDescent="0.2">
      <c r="E251" s="99"/>
      <c r="F251" s="6"/>
      <c r="G251" s="6"/>
      <c r="I251" s="6" t="str">
        <f>Revenue!E13</f>
        <v/>
      </c>
      <c r="P251" s="6" t="s">
        <v>146</v>
      </c>
    </row>
    <row r="252" spans="5:16" x14ac:dyDescent="0.2">
      <c r="E252" s="99"/>
      <c r="F252" s="6"/>
      <c r="G252" s="6"/>
      <c r="I252" s="6" t="str">
        <f>Revenue!E14</f>
        <v/>
      </c>
      <c r="P252" s="6" t="s">
        <v>161</v>
      </c>
    </row>
    <row r="253" spans="5:16" x14ac:dyDescent="0.2">
      <c r="E253" s="99"/>
      <c r="F253" s="6"/>
      <c r="G253" s="6"/>
      <c r="I253" s="6" t="str">
        <f>Revenue!E15</f>
        <v/>
      </c>
      <c r="P253" s="6" t="s">
        <v>162</v>
      </c>
    </row>
    <row r="254" spans="5:16" x14ac:dyDescent="0.2">
      <c r="E254" s="99"/>
      <c r="F254" s="6"/>
      <c r="G254" s="6"/>
      <c r="I254" s="6" t="str">
        <f>Revenue!E16</f>
        <v/>
      </c>
      <c r="P254" s="6" t="s">
        <v>163</v>
      </c>
    </row>
    <row r="255" spans="5:16" x14ac:dyDescent="0.2">
      <c r="E255" s="99"/>
      <c r="F255" s="6"/>
      <c r="G255" s="6"/>
      <c r="I255" s="6" t="str">
        <f>Revenue!E17</f>
        <v/>
      </c>
      <c r="P255" s="6" t="s">
        <v>107</v>
      </c>
    </row>
    <row r="256" spans="5:16" x14ac:dyDescent="0.2">
      <c r="E256" s="99"/>
      <c r="F256" s="6"/>
      <c r="G256" s="6"/>
      <c r="I256" s="6" t="str">
        <f>Revenue!E18</f>
        <v/>
      </c>
    </row>
    <row r="257" spans="5:9" x14ac:dyDescent="0.2">
      <c r="E257" s="99"/>
      <c r="F257" s="6"/>
      <c r="G257" s="6"/>
      <c r="I257" s="6" t="str">
        <f>Revenue!E19</f>
        <v/>
      </c>
    </row>
    <row r="258" spans="5:9" x14ac:dyDescent="0.2">
      <c r="E258" s="99"/>
      <c r="F258" s="6"/>
      <c r="G258" s="6"/>
      <c r="I258" s="6" t="str">
        <f>Revenue!E20</f>
        <v/>
      </c>
    </row>
    <row r="259" spans="5:9" x14ac:dyDescent="0.2">
      <c r="E259" s="99"/>
      <c r="F259" s="6"/>
      <c r="G259" s="6"/>
      <c r="I259" s="6" t="str">
        <f>Revenue!E21</f>
        <v/>
      </c>
    </row>
    <row r="260" spans="5:9" x14ac:dyDescent="0.2">
      <c r="E260" s="99"/>
      <c r="F260" s="6"/>
      <c r="G260" s="6"/>
      <c r="I260" s="6" t="str">
        <f>Revenue!E22</f>
        <v/>
      </c>
    </row>
    <row r="261" spans="5:9" x14ac:dyDescent="0.2">
      <c r="E261" s="99"/>
      <c r="F261" s="6"/>
      <c r="G261" s="6"/>
      <c r="I261" s="6" t="str">
        <f>Revenue!E23</f>
        <v/>
      </c>
    </row>
    <row r="262" spans="5:9" x14ac:dyDescent="0.2">
      <c r="E262" s="99"/>
      <c r="F262" s="6"/>
      <c r="G262" s="6"/>
      <c r="I262" s="6" t="str">
        <f>Revenue!E24</f>
        <v/>
      </c>
    </row>
    <row r="263" spans="5:9" x14ac:dyDescent="0.2">
      <c r="E263" s="99"/>
      <c r="F263" s="6"/>
      <c r="G263" s="6"/>
      <c r="I263" s="6" t="str">
        <f>Revenue!E25</f>
        <v/>
      </c>
    </row>
    <row r="264" spans="5:9" x14ac:dyDescent="0.2">
      <c r="E264" s="99"/>
      <c r="F264" s="6"/>
      <c r="G264" s="6"/>
      <c r="I264" s="6" t="str">
        <f>Revenue!E26</f>
        <v/>
      </c>
    </row>
    <row r="265" spans="5:9" x14ac:dyDescent="0.2">
      <c r="E265" s="99"/>
      <c r="F265" s="6"/>
      <c r="G265" s="6"/>
      <c r="I265" s="6" t="str">
        <f>Revenue!E27</f>
        <v/>
      </c>
    </row>
    <row r="266" spans="5:9" x14ac:dyDescent="0.2">
      <c r="E266" s="99"/>
      <c r="F266" s="6"/>
      <c r="G266" s="6"/>
      <c r="I266" s="6" t="str">
        <f>Revenue!E28</f>
        <v/>
      </c>
    </row>
    <row r="267" spans="5:9" x14ac:dyDescent="0.2">
      <c r="E267" s="99"/>
      <c r="F267" s="6"/>
      <c r="G267" s="6"/>
      <c r="I267" s="6" t="str">
        <f>Revenue!E29</f>
        <v/>
      </c>
    </row>
    <row r="268" spans="5:9" x14ac:dyDescent="0.2">
      <c r="E268" s="99"/>
      <c r="F268" s="6"/>
      <c r="G268" s="6"/>
      <c r="I268" s="6" t="str">
        <f>Revenue!E30</f>
        <v/>
      </c>
    </row>
    <row r="269" spans="5:9" x14ac:dyDescent="0.2">
      <c r="E269" s="99"/>
      <c r="F269" s="6"/>
      <c r="G269" s="6"/>
      <c r="I269" s="6" t="str">
        <f>Revenue!E31</f>
        <v/>
      </c>
    </row>
    <row r="270" spans="5:9" x14ac:dyDescent="0.2">
      <c r="E270" s="99"/>
      <c r="F270" s="6"/>
      <c r="G270" s="6"/>
      <c r="I270" s="6" t="str">
        <f>Revenue!E32</f>
        <v/>
      </c>
    </row>
    <row r="271" spans="5:9" x14ac:dyDescent="0.2">
      <c r="E271" s="99"/>
      <c r="F271" s="6"/>
      <c r="G271" s="6"/>
      <c r="I271" s="6" t="str">
        <f>Revenue!E33</f>
        <v/>
      </c>
    </row>
    <row r="272" spans="5:9" x14ac:dyDescent="0.2">
      <c r="E272" s="99"/>
      <c r="F272" s="6"/>
      <c r="G272" s="6"/>
      <c r="I272" s="6" t="str">
        <f>Revenue!E34</f>
        <v/>
      </c>
    </row>
    <row r="273" spans="5:9" x14ac:dyDescent="0.2">
      <c r="E273" s="99"/>
      <c r="F273" s="6"/>
      <c r="G273" s="6"/>
      <c r="I273" s="6" t="str">
        <f>Revenue!E35</f>
        <v/>
      </c>
    </row>
    <row r="274" spans="5:9" x14ac:dyDescent="0.2">
      <c r="E274" s="99"/>
      <c r="F274" s="6"/>
      <c r="G274" s="6"/>
      <c r="I274" s="6" t="str">
        <f>Revenue!E36</f>
        <v/>
      </c>
    </row>
    <row r="275" spans="5:9" x14ac:dyDescent="0.2">
      <c r="E275" s="99"/>
      <c r="F275" s="6"/>
      <c r="G275" s="6"/>
      <c r="I275" s="6" t="str">
        <f>Revenue!E37</f>
        <v/>
      </c>
    </row>
    <row r="276" spans="5:9" x14ac:dyDescent="0.2">
      <c r="E276" s="99"/>
      <c r="F276" s="6"/>
      <c r="G276" s="6"/>
      <c r="I276" s="6" t="str">
        <f>Revenue!E38</f>
        <v/>
      </c>
    </row>
    <row r="277" spans="5:9" x14ac:dyDescent="0.2">
      <c r="E277" s="99"/>
      <c r="F277" s="6"/>
      <c r="G277" s="6"/>
      <c r="I277" s="6" t="str">
        <f>Revenue!E39</f>
        <v/>
      </c>
    </row>
    <row r="278" spans="5:9" x14ac:dyDescent="0.2">
      <c r="E278" s="99"/>
      <c r="F278" s="6"/>
      <c r="G278" s="6"/>
      <c r="I278" s="6" t="str">
        <f>Revenue!E40</f>
        <v/>
      </c>
    </row>
    <row r="279" spans="5:9" x14ac:dyDescent="0.2">
      <c r="E279" s="99"/>
      <c r="F279" s="6"/>
      <c r="G279" s="6"/>
      <c r="I279" s="6" t="str">
        <f>Revenue!E41</f>
        <v/>
      </c>
    </row>
    <row r="280" spans="5:9" x14ac:dyDescent="0.2">
      <c r="E280" s="99"/>
      <c r="F280" s="6"/>
      <c r="G280" s="6"/>
      <c r="I280" s="6" t="str">
        <f>Revenue!E42</f>
        <v/>
      </c>
    </row>
    <row r="281" spans="5:9" x14ac:dyDescent="0.2">
      <c r="E281" s="99"/>
      <c r="F281" s="6"/>
      <c r="G281" s="6"/>
      <c r="I281" s="6" t="str">
        <f>Revenue!E43</f>
        <v/>
      </c>
    </row>
    <row r="282" spans="5:9" x14ac:dyDescent="0.2">
      <c r="E282" s="99"/>
      <c r="F282" s="6"/>
      <c r="G282" s="6"/>
      <c r="I282" s="6" t="str">
        <f>Revenue!E44</f>
        <v/>
      </c>
    </row>
    <row r="283" spans="5:9" x14ac:dyDescent="0.2">
      <c r="E283" s="99"/>
      <c r="F283" s="6"/>
      <c r="G283" s="6"/>
      <c r="I283" s="6" t="str">
        <f>Revenue!E45</f>
        <v/>
      </c>
    </row>
    <row r="284" spans="5:9" x14ac:dyDescent="0.2">
      <c r="E284" s="99"/>
      <c r="F284" s="6"/>
      <c r="G284" s="6"/>
      <c r="I284" s="6" t="str">
        <f>Revenue!E46</f>
        <v/>
      </c>
    </row>
    <row r="285" spans="5:9" x14ac:dyDescent="0.2">
      <c r="E285" s="99"/>
      <c r="F285" s="6"/>
      <c r="G285" s="6"/>
      <c r="I285" s="6" t="str">
        <f>Revenue!E47</f>
        <v/>
      </c>
    </row>
    <row r="286" spans="5:9" x14ac:dyDescent="0.2">
      <c r="E286" s="99"/>
      <c r="F286" s="6"/>
      <c r="G286" s="6"/>
      <c r="I286" s="6" t="str">
        <f>Revenue!E48</f>
        <v/>
      </c>
    </row>
    <row r="287" spans="5:9" x14ac:dyDescent="0.2">
      <c r="E287" s="99"/>
      <c r="F287" s="6"/>
      <c r="G287" s="6"/>
      <c r="I287" s="6" t="str">
        <f>Revenue!E49</f>
        <v/>
      </c>
    </row>
    <row r="288" spans="5:9" x14ac:dyDescent="0.2">
      <c r="E288" s="99"/>
      <c r="F288" s="6"/>
      <c r="G288" s="6"/>
      <c r="I288" s="6" t="str">
        <f>Revenue!E50</f>
        <v/>
      </c>
    </row>
    <row r="289" spans="5:9" x14ac:dyDescent="0.2">
      <c r="E289" s="99"/>
      <c r="F289" s="6"/>
      <c r="G289" s="6"/>
      <c r="I289" s="6" t="str">
        <f>Revenue!E51</f>
        <v/>
      </c>
    </row>
    <row r="290" spans="5:9" x14ac:dyDescent="0.2">
      <c r="E290" s="99"/>
      <c r="F290" s="6"/>
      <c r="G290" s="6"/>
      <c r="I290" s="6" t="str">
        <f>Revenue!E52</f>
        <v/>
      </c>
    </row>
    <row r="291" spans="5:9" x14ac:dyDescent="0.2">
      <c r="E291" s="99"/>
      <c r="F291" s="6"/>
      <c r="G291" s="6"/>
      <c r="I291" s="6" t="str">
        <f>Revenue!E53</f>
        <v/>
      </c>
    </row>
    <row r="292" spans="5:9" x14ac:dyDescent="0.2">
      <c r="E292" s="99"/>
      <c r="F292" s="6"/>
      <c r="G292" s="6"/>
      <c r="I292" s="6" t="str">
        <f>Revenue!E54</f>
        <v/>
      </c>
    </row>
    <row r="293" spans="5:9" x14ac:dyDescent="0.2">
      <c r="E293" s="99"/>
      <c r="F293" s="6"/>
      <c r="G293" s="6"/>
      <c r="I293" s="6" t="str">
        <f>Revenue!E55</f>
        <v/>
      </c>
    </row>
    <row r="294" spans="5:9" x14ac:dyDescent="0.2">
      <c r="E294" s="99"/>
      <c r="F294" s="6"/>
      <c r="G294" s="6"/>
      <c r="I294" s="6" t="str">
        <f>Revenue!E56</f>
        <v/>
      </c>
    </row>
    <row r="295" spans="5:9" x14ac:dyDescent="0.2">
      <c r="E295" s="99"/>
      <c r="F295" s="6"/>
      <c r="G295" s="6"/>
      <c r="I295" s="6" t="str">
        <f>Revenue!E57</f>
        <v/>
      </c>
    </row>
    <row r="296" spans="5:9" x14ac:dyDescent="0.2">
      <c r="E296" s="99"/>
      <c r="F296" s="6"/>
      <c r="G296" s="6"/>
      <c r="I296" s="6" t="str">
        <f>Revenue!E58</f>
        <v/>
      </c>
    </row>
    <row r="297" spans="5:9" x14ac:dyDescent="0.2">
      <c r="I297" s="6" t="str">
        <f>Revenue!E59</f>
        <v/>
      </c>
    </row>
    <row r="298" spans="5:9" x14ac:dyDescent="0.2">
      <c r="I298" s="6" t="str">
        <f>Revenue!E60</f>
        <v/>
      </c>
    </row>
    <row r="299" spans="5:9" x14ac:dyDescent="0.2">
      <c r="I299" s="6" t="str">
        <f>Revenue!E61</f>
        <v/>
      </c>
    </row>
    <row r="300" spans="5:9" x14ac:dyDescent="0.2">
      <c r="I300" s="6" t="str">
        <f>Revenue!E62</f>
        <v/>
      </c>
    </row>
    <row r="301" spans="5:9" x14ac:dyDescent="0.2">
      <c r="I301" s="6" t="str">
        <f>Revenue!E63</f>
        <v/>
      </c>
    </row>
    <row r="302" spans="5:9" x14ac:dyDescent="0.2">
      <c r="I302" s="6" t="str">
        <f>Revenue!E64</f>
        <v/>
      </c>
    </row>
    <row r="303" spans="5:9" x14ac:dyDescent="0.2">
      <c r="I303" s="6" t="str">
        <f>Revenue!E65</f>
        <v/>
      </c>
    </row>
    <row r="304" spans="5:9" x14ac:dyDescent="0.2">
      <c r="I304" s="6" t="str">
        <f>Revenue!E66</f>
        <v/>
      </c>
    </row>
    <row r="305" spans="9:9" x14ac:dyDescent="0.2">
      <c r="I305" s="6" t="str">
        <f>Revenue!E67</f>
        <v/>
      </c>
    </row>
    <row r="306" spans="9:9" x14ac:dyDescent="0.2">
      <c r="I306" s="6" t="str">
        <f>Revenue!E68</f>
        <v/>
      </c>
    </row>
    <row r="307" spans="9:9" x14ac:dyDescent="0.2">
      <c r="I307" s="6" t="str">
        <f>Revenue!E69</f>
        <v/>
      </c>
    </row>
    <row r="308" spans="9:9" x14ac:dyDescent="0.2">
      <c r="I308" s="6" t="str">
        <f>Revenue!E70</f>
        <v/>
      </c>
    </row>
    <row r="309" spans="9:9" x14ac:dyDescent="0.2">
      <c r="I309" s="6" t="str">
        <f>Revenue!E71</f>
        <v/>
      </c>
    </row>
    <row r="310" spans="9:9" x14ac:dyDescent="0.2">
      <c r="I310" s="6" t="str">
        <f>Revenue!E72</f>
        <v/>
      </c>
    </row>
    <row r="311" spans="9:9" x14ac:dyDescent="0.2">
      <c r="I311" s="6" t="str">
        <f>Revenue!E73</f>
        <v/>
      </c>
    </row>
    <row r="312" spans="9:9" x14ac:dyDescent="0.2">
      <c r="I312" s="6" t="str">
        <f>Revenue!E74</f>
        <v/>
      </c>
    </row>
    <row r="313" spans="9:9" x14ac:dyDescent="0.2">
      <c r="I313" s="6" t="str">
        <f>Revenue!E75</f>
        <v/>
      </c>
    </row>
    <row r="314" spans="9:9" x14ac:dyDescent="0.2">
      <c r="I314" s="6" t="str">
        <f>Revenue!E76</f>
        <v/>
      </c>
    </row>
    <row r="315" spans="9:9" x14ac:dyDescent="0.2">
      <c r="I315" s="6" t="str">
        <f>Revenue!E77</f>
        <v/>
      </c>
    </row>
    <row r="316" spans="9:9" x14ac:dyDescent="0.2">
      <c r="I316" s="6" t="str">
        <f>Revenue!E78</f>
        <v/>
      </c>
    </row>
    <row r="317" spans="9:9" x14ac:dyDescent="0.2">
      <c r="I317" s="6" t="str">
        <f>Revenue!E79</f>
        <v/>
      </c>
    </row>
    <row r="318" spans="9:9" x14ac:dyDescent="0.2">
      <c r="I318" s="6" t="str">
        <f>Revenue!E80</f>
        <v/>
      </c>
    </row>
    <row r="319" spans="9:9" x14ac:dyDescent="0.2">
      <c r="I319" s="6" t="str">
        <f>Revenue!E81</f>
        <v/>
      </c>
    </row>
    <row r="320" spans="9:9" x14ac:dyDescent="0.2">
      <c r="I320" s="6" t="str">
        <f>Revenue!E82</f>
        <v/>
      </c>
    </row>
    <row r="321" spans="9:9" x14ac:dyDescent="0.2">
      <c r="I321" s="6" t="str">
        <f>Revenue!E83</f>
        <v/>
      </c>
    </row>
    <row r="322" spans="9:9" x14ac:dyDescent="0.2">
      <c r="I322" s="6" t="str">
        <f>Revenue!E84</f>
        <v/>
      </c>
    </row>
    <row r="323" spans="9:9" x14ac:dyDescent="0.2">
      <c r="I323" s="6" t="str">
        <f>Revenue!E85</f>
        <v/>
      </c>
    </row>
    <row r="324" spans="9:9" x14ac:dyDescent="0.2">
      <c r="I324" s="6" t="str">
        <f>Revenue!E86</f>
        <v/>
      </c>
    </row>
    <row r="325" spans="9:9" x14ac:dyDescent="0.2">
      <c r="I325" s="6" t="str">
        <f>Revenue!E87</f>
        <v/>
      </c>
    </row>
    <row r="326" spans="9:9" x14ac:dyDescent="0.2">
      <c r="I326" s="6" t="str">
        <f>Revenue!E88</f>
        <v/>
      </c>
    </row>
    <row r="327" spans="9:9" x14ac:dyDescent="0.2">
      <c r="I327" s="6" t="str">
        <f>Revenue!E89</f>
        <v/>
      </c>
    </row>
    <row r="328" spans="9:9" x14ac:dyDescent="0.2">
      <c r="I328" s="6" t="str">
        <f>Revenue!E90</f>
        <v/>
      </c>
    </row>
    <row r="329" spans="9:9" x14ac:dyDescent="0.2">
      <c r="I329" s="6" t="str">
        <f>Revenue!E91</f>
        <v/>
      </c>
    </row>
    <row r="330" spans="9:9" x14ac:dyDescent="0.2">
      <c r="I330" s="6" t="str">
        <f>Revenue!E92</f>
        <v/>
      </c>
    </row>
    <row r="331" spans="9:9" x14ac:dyDescent="0.2">
      <c r="I331" s="6" t="str">
        <f>Revenue!E93</f>
        <v/>
      </c>
    </row>
    <row r="332" spans="9:9" x14ac:dyDescent="0.2">
      <c r="I332" s="6" t="str">
        <f>Revenue!E94</f>
        <v/>
      </c>
    </row>
    <row r="333" spans="9:9" x14ac:dyDescent="0.2">
      <c r="I333" s="6" t="str">
        <f>Revenue!E95</f>
        <v/>
      </c>
    </row>
    <row r="334" spans="9:9" x14ac:dyDescent="0.2">
      <c r="I334" s="6" t="str">
        <f>Revenue!E96</f>
        <v/>
      </c>
    </row>
    <row r="335" spans="9:9" x14ac:dyDescent="0.2">
      <c r="I335" s="6" t="str">
        <f>Revenue!E97</f>
        <v/>
      </c>
    </row>
    <row r="336" spans="9:9" x14ac:dyDescent="0.2">
      <c r="I336" s="6" t="str">
        <f>Revenue!E98</f>
        <v/>
      </c>
    </row>
    <row r="337" spans="9:9" x14ac:dyDescent="0.2">
      <c r="I337" s="6" t="str">
        <f>Revenue!E99</f>
        <v/>
      </c>
    </row>
    <row r="338" spans="9:9" x14ac:dyDescent="0.2">
      <c r="I338" s="6" t="str">
        <f>Revenue!E100</f>
        <v/>
      </c>
    </row>
    <row r="339" spans="9:9" x14ac:dyDescent="0.2">
      <c r="I339" s="6" t="str">
        <f>Revenue!E101</f>
        <v/>
      </c>
    </row>
    <row r="340" spans="9:9" x14ac:dyDescent="0.2">
      <c r="I340" s="6" t="str">
        <f>Revenue!E102</f>
        <v/>
      </c>
    </row>
    <row r="341" spans="9:9" x14ac:dyDescent="0.2">
      <c r="I341" s="6" t="str">
        <f>Revenue!E103</f>
        <v/>
      </c>
    </row>
    <row r="342" spans="9:9" x14ac:dyDescent="0.2">
      <c r="I342" s="6" t="str">
        <f>Revenue!E104</f>
        <v/>
      </c>
    </row>
    <row r="343" spans="9:9" x14ac:dyDescent="0.2">
      <c r="I343" s="6" t="str">
        <f>Revenue!E105</f>
        <v/>
      </c>
    </row>
    <row r="344" spans="9:9" x14ac:dyDescent="0.2">
      <c r="I344" s="6" t="str">
        <f>Revenue!E106</f>
        <v/>
      </c>
    </row>
    <row r="345" spans="9:9" x14ac:dyDescent="0.2">
      <c r="I345" s="6" t="str">
        <f>Revenue!E107</f>
        <v/>
      </c>
    </row>
    <row r="346" spans="9:9" x14ac:dyDescent="0.2">
      <c r="I346" s="6" t="str">
        <f>Revenue!E108</f>
        <v/>
      </c>
    </row>
    <row r="347" spans="9:9" x14ac:dyDescent="0.2">
      <c r="I347" s="6" t="str">
        <f>Revenue!E109</f>
        <v/>
      </c>
    </row>
    <row r="348" spans="9:9" x14ac:dyDescent="0.2">
      <c r="I348" s="6" t="str">
        <f>Revenue!E110</f>
        <v>Other</v>
      </c>
    </row>
  </sheetData>
  <mergeCells count="112">
    <mergeCell ref="H97:I97"/>
    <mergeCell ref="F69:H73"/>
    <mergeCell ref="F74:H78"/>
    <mergeCell ref="F79:H83"/>
    <mergeCell ref="K97:O97"/>
    <mergeCell ref="O62:O66"/>
    <mergeCell ref="E42:E46"/>
    <mergeCell ref="F42:H46"/>
    <mergeCell ref="K42:K46"/>
    <mergeCell ref="L42:L46"/>
    <mergeCell ref="M42:M46"/>
    <mergeCell ref="N42:N46"/>
    <mergeCell ref="O42:O46"/>
    <mergeCell ref="E47:E51"/>
    <mergeCell ref="F47:H51"/>
    <mergeCell ref="K47:K51"/>
    <mergeCell ref="L47:L51"/>
    <mergeCell ref="M47:M51"/>
    <mergeCell ref="N47:N51"/>
    <mergeCell ref="O47:O51"/>
    <mergeCell ref="F84:H88"/>
    <mergeCell ref="F89:H93"/>
    <mergeCell ref="E79:E83"/>
    <mergeCell ref="E84:E88"/>
    <mergeCell ref="E89:E93"/>
    <mergeCell ref="E69:E73"/>
    <mergeCell ref="F12:H13"/>
    <mergeCell ref="P12:P13"/>
    <mergeCell ref="Q12:Q13"/>
    <mergeCell ref="K12:O12"/>
    <mergeCell ref="I12:I13"/>
    <mergeCell ref="E15:E19"/>
    <mergeCell ref="F15:H19"/>
    <mergeCell ref="E20:E24"/>
    <mergeCell ref="F20:H24"/>
    <mergeCell ref="K15:K19"/>
    <mergeCell ref="N30:N34"/>
    <mergeCell ref="O30:O34"/>
    <mergeCell ref="E35:E39"/>
    <mergeCell ref="F35:H39"/>
    <mergeCell ref="K35:K39"/>
    <mergeCell ref="L35:L39"/>
    <mergeCell ref="M35:M39"/>
    <mergeCell ref="N35:N39"/>
    <mergeCell ref="O35:O39"/>
    <mergeCell ref="E30:E34"/>
    <mergeCell ref="E74:E78"/>
    <mergeCell ref="O15:O19"/>
    <mergeCell ref="O20:O24"/>
    <mergeCell ref="E25:E29"/>
    <mergeCell ref="F25:H29"/>
    <mergeCell ref="K25:K29"/>
    <mergeCell ref="L25:L29"/>
    <mergeCell ref="M25:M29"/>
    <mergeCell ref="N25:N29"/>
    <mergeCell ref="O25:O29"/>
    <mergeCell ref="L15:L19"/>
    <mergeCell ref="M15:M19"/>
    <mergeCell ref="N15:N19"/>
    <mergeCell ref="K20:K24"/>
    <mergeCell ref="L20:L24"/>
    <mergeCell ref="M20:M24"/>
    <mergeCell ref="N20:N24"/>
    <mergeCell ref="F30:H34"/>
    <mergeCell ref="K30:K34"/>
    <mergeCell ref="L30:L34"/>
    <mergeCell ref="M30:M34"/>
    <mergeCell ref="E52:E56"/>
    <mergeCell ref="F52:H56"/>
    <mergeCell ref="K52:K56"/>
    <mergeCell ref="L52:L56"/>
    <mergeCell ref="M52:M56"/>
    <mergeCell ref="N52:N56"/>
    <mergeCell ref="O52:O56"/>
    <mergeCell ref="E57:E61"/>
    <mergeCell ref="F57:H61"/>
    <mergeCell ref="K57:K61"/>
    <mergeCell ref="L57:L61"/>
    <mergeCell ref="M57:M61"/>
    <mergeCell ref="N57:N61"/>
    <mergeCell ref="O57:O61"/>
    <mergeCell ref="E62:E66"/>
    <mergeCell ref="F62:H66"/>
    <mergeCell ref="K62:K66"/>
    <mergeCell ref="L62:L66"/>
    <mergeCell ref="M62:M66"/>
    <mergeCell ref="N62:N66"/>
    <mergeCell ref="K69:K73"/>
    <mergeCell ref="L69:L73"/>
    <mergeCell ref="M69:M73"/>
    <mergeCell ref="N69:N73"/>
    <mergeCell ref="O69:O73"/>
    <mergeCell ref="K79:K83"/>
    <mergeCell ref="L79:L83"/>
    <mergeCell ref="M79:M83"/>
    <mergeCell ref="N79:N83"/>
    <mergeCell ref="O79:O83"/>
    <mergeCell ref="K74:K78"/>
    <mergeCell ref="L74:L78"/>
    <mergeCell ref="M74:M78"/>
    <mergeCell ref="N74:N78"/>
    <mergeCell ref="O74:O78"/>
    <mergeCell ref="K89:K93"/>
    <mergeCell ref="L89:L93"/>
    <mergeCell ref="M89:M93"/>
    <mergeCell ref="N89:N93"/>
    <mergeCell ref="O89:O93"/>
    <mergeCell ref="K84:K88"/>
    <mergeCell ref="L84:L88"/>
    <mergeCell ref="M84:M88"/>
    <mergeCell ref="N84:N88"/>
    <mergeCell ref="O84:O88"/>
  </mergeCells>
  <conditionalFormatting sqref="F142">
    <cfRule type="cellIs" dxfId="19" priority="38" operator="equal">
      <formula>"OK"</formula>
    </cfRule>
    <cfRule type="cellIs" dxfId="18" priority="39" operator="equal">
      <formula>"ISSUE"</formula>
    </cfRule>
  </conditionalFormatting>
  <conditionalFormatting sqref="F143:F144">
    <cfRule type="cellIs" dxfId="17" priority="36" operator="equal">
      <formula>"OK"</formula>
    </cfRule>
    <cfRule type="cellIs" dxfId="16" priority="37" operator="equal">
      <formula>"ISSUE"</formula>
    </cfRule>
  </conditionalFormatting>
  <conditionalFormatting sqref="F161">
    <cfRule type="cellIs" dxfId="15" priority="24" operator="equal">
      <formula>"OK"</formula>
    </cfRule>
    <cfRule type="cellIs" dxfId="14" priority="25" operator="equal">
      <formula>"ISSUE"</formula>
    </cfRule>
  </conditionalFormatting>
  <conditionalFormatting sqref="F160">
    <cfRule type="cellIs" dxfId="13" priority="26" operator="equal">
      <formula>"OK"</formula>
    </cfRule>
    <cfRule type="cellIs" dxfId="12" priority="27" operator="equal">
      <formula>"ISSUE"</formula>
    </cfRule>
  </conditionalFormatting>
  <conditionalFormatting sqref="F196">
    <cfRule type="cellIs" dxfId="11" priority="18" operator="equal">
      <formula>"OK"</formula>
    </cfRule>
    <cfRule type="cellIs" dxfId="10" priority="19" operator="equal">
      <formula>"ISSUE"</formula>
    </cfRule>
  </conditionalFormatting>
  <conditionalFormatting sqref="F178">
    <cfRule type="cellIs" dxfId="9" priority="22" operator="equal">
      <formula>"OK"</formula>
    </cfRule>
    <cfRule type="cellIs" dxfId="8" priority="23" operator="equal">
      <formula>"ISSUE"</formula>
    </cfRule>
  </conditionalFormatting>
  <conditionalFormatting sqref="F197:F199">
    <cfRule type="cellIs" dxfId="7" priority="16" operator="equal">
      <formula>"OK"</formula>
    </cfRule>
    <cfRule type="cellIs" dxfId="6" priority="17" operator="equal">
      <formula>"ISSUE"</formula>
    </cfRule>
  </conditionalFormatting>
  <conditionalFormatting sqref="F179">
    <cfRule type="cellIs" dxfId="5" priority="5" operator="equal">
      <formula>"OK"</formula>
    </cfRule>
    <cfRule type="cellIs" dxfId="4" priority="6" operator="equal">
      <formula>"ISSUE"</formula>
    </cfRule>
  </conditionalFormatting>
  <conditionalFormatting sqref="F215">
    <cfRule type="cellIs" dxfId="3" priority="3" operator="equal">
      <formula>"OK"</formula>
    </cfRule>
    <cfRule type="cellIs" dxfId="2" priority="4" operator="equal">
      <formula>"ISSUE"</formula>
    </cfRule>
  </conditionalFormatting>
  <conditionalFormatting sqref="F216">
    <cfRule type="cellIs" dxfId="1" priority="1" operator="equal">
      <formula>"OK"</formula>
    </cfRule>
    <cfRule type="cellIs" dxfId="0" priority="2" operator="equal">
      <formula>"ISSUE"</formula>
    </cfRule>
  </conditionalFormatting>
  <dataValidations count="2">
    <dataValidation type="list" allowBlank="1" showInputMessage="1" showErrorMessage="1" sqref="I15:I39 I42:I66 I69:I93">
      <formula1>$I$248:$I$348</formula1>
    </dataValidation>
    <dataValidation type="list" allowBlank="1" showInputMessage="1" showErrorMessage="1" sqref="P15:P18 P89:P92 P84:P87 P79:P82 P74:P77 P69:P72 P62:P65 P57:P60 P52:P55 P47:P50 P42:P45 P35:P38 P30:P33 P25:P28 P20:P23">
      <formula1>$P$248:$P$255</formula1>
    </dataValidation>
  </dataValidations>
  <pageMargins left="0.25" right="0.25" top="0.75" bottom="0.75" header="0.3" footer="0.3"/>
  <pageSetup paperSize="8" scale="73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2:I82"/>
  <sheetViews>
    <sheetView zoomScaleNormal="100" workbookViewId="0"/>
  </sheetViews>
  <sheetFormatPr defaultColWidth="10.85546875" defaultRowHeight="12.6" x14ac:dyDescent="0.2"/>
  <cols>
    <col min="1" max="1" width="2.85546875" style="6" customWidth="1"/>
    <col min="2" max="2" width="3.85546875" style="6" customWidth="1"/>
    <col min="3" max="3" width="2.85546875" style="6" customWidth="1"/>
    <col min="4" max="4" width="2.7109375" style="6" customWidth="1"/>
    <col min="5" max="5" width="77.7109375" style="95" bestFit="1" customWidth="1"/>
    <col min="6" max="6" width="22.42578125" style="71" bestFit="1" customWidth="1"/>
    <col min="7" max="7" width="19.42578125" style="104" customWidth="1"/>
    <col min="8" max="8" width="19.42578125" style="71" customWidth="1"/>
    <col min="9" max="9" width="4.140625" style="6" customWidth="1"/>
    <col min="10" max="10" width="2.140625" style="6" customWidth="1"/>
    <col min="11" max="16384" width="10.85546875" style="6"/>
  </cols>
  <sheetData>
    <row r="2" spans="1:9" ht="17.399999999999999" x14ac:dyDescent="0.2">
      <c r="A2" s="5">
        <v>80</v>
      </c>
      <c r="B2" s="2" t="s">
        <v>213</v>
      </c>
      <c r="F2" s="305" t="s">
        <v>295</v>
      </c>
    </row>
    <row r="3" spans="1:9" ht="16.2" x14ac:dyDescent="0.2">
      <c r="B3" s="49" t="str">
        <f>Revenue!B3</f>
        <v>[Select Council] - [Select Year]</v>
      </c>
    </row>
    <row r="4" spans="1:9" ht="13.2" thickBot="1" x14ac:dyDescent="0.25">
      <c r="B4" s="319"/>
      <c r="C4" s="319"/>
      <c r="D4" s="319"/>
      <c r="E4" s="319"/>
      <c r="F4" s="231"/>
    </row>
    <row r="5" spans="1:9" x14ac:dyDescent="0.2">
      <c r="C5" s="126"/>
      <c r="D5" s="130"/>
      <c r="E5" s="128"/>
      <c r="F5" s="129"/>
      <c r="G5" s="179"/>
      <c r="H5" s="129"/>
      <c r="I5" s="131"/>
    </row>
    <row r="6" spans="1:9" x14ac:dyDescent="0.2">
      <c r="C6" s="14"/>
      <c r="D6" s="15"/>
      <c r="E6" s="97"/>
      <c r="F6" s="73" t="s">
        <v>198</v>
      </c>
      <c r="G6" s="174" t="s">
        <v>199</v>
      </c>
      <c r="H6" s="73" t="s">
        <v>199</v>
      </c>
      <c r="I6" s="34"/>
    </row>
    <row r="7" spans="1:9" x14ac:dyDescent="0.2">
      <c r="C7" s="14"/>
      <c r="D7" s="15"/>
      <c r="E7" s="15"/>
      <c r="F7" s="175" t="str">
        <f>Cover!C10</f>
        <v>[Select Year]</v>
      </c>
      <c r="G7" s="175" t="e">
        <f>INDEX(Cover!M146:O153,MATCH(Cover!C10,Cover!M146:M153,0),2)</f>
        <v>#N/A</v>
      </c>
      <c r="H7" s="175" t="e">
        <f>INDEX(Cover!M146:O153,MATCH(Cover!C10,Cover!M146:M153,0),3)</f>
        <v>#N/A</v>
      </c>
      <c r="I7" s="34"/>
    </row>
    <row r="8" spans="1:9" x14ac:dyDescent="0.2">
      <c r="C8" s="14"/>
      <c r="D8" s="15"/>
      <c r="E8" s="176" t="s">
        <v>197</v>
      </c>
      <c r="F8" s="97"/>
      <c r="G8" s="97"/>
      <c r="H8" s="97"/>
      <c r="I8" s="34"/>
    </row>
    <row r="9" spans="1:9" x14ac:dyDescent="0.2">
      <c r="C9" s="14"/>
      <c r="D9" s="15"/>
      <c r="E9" s="177" t="s">
        <v>286</v>
      </c>
      <c r="F9" s="232"/>
      <c r="G9" s="232"/>
      <c r="H9" s="233"/>
      <c r="I9" s="34"/>
    </row>
    <row r="10" spans="1:9" s="99" customFormat="1" x14ac:dyDescent="0.2">
      <c r="C10" s="100"/>
      <c r="D10" s="15"/>
      <c r="E10" s="177" t="s">
        <v>285</v>
      </c>
      <c r="F10" s="232"/>
      <c r="G10" s="232"/>
      <c r="H10" s="232"/>
      <c r="I10" s="102"/>
    </row>
    <row r="11" spans="1:9" x14ac:dyDescent="0.2">
      <c r="C11" s="14"/>
      <c r="D11" s="15"/>
      <c r="E11" s="177" t="s">
        <v>202</v>
      </c>
      <c r="F11" s="232"/>
      <c r="G11" s="232"/>
      <c r="H11" s="233"/>
      <c r="I11" s="34"/>
    </row>
    <row r="12" spans="1:9" x14ac:dyDescent="0.2">
      <c r="C12" s="14"/>
      <c r="D12" s="15"/>
      <c r="E12" s="177" t="s">
        <v>203</v>
      </c>
      <c r="F12" s="232"/>
      <c r="G12" s="232"/>
      <c r="H12" s="233"/>
      <c r="I12" s="34"/>
    </row>
    <row r="13" spans="1:9" x14ac:dyDescent="0.2">
      <c r="C13" s="14"/>
      <c r="D13" s="15"/>
      <c r="E13" s="177" t="s">
        <v>204</v>
      </c>
      <c r="F13" s="232"/>
      <c r="G13" s="232"/>
      <c r="H13" s="233"/>
      <c r="I13" s="34"/>
    </row>
    <row r="14" spans="1:9" x14ac:dyDescent="0.2">
      <c r="C14" s="14"/>
      <c r="D14" s="15"/>
      <c r="E14" s="177" t="s">
        <v>205</v>
      </c>
      <c r="F14" s="232"/>
      <c r="G14" s="232"/>
      <c r="H14" s="233"/>
      <c r="I14" s="34"/>
    </row>
    <row r="15" spans="1:9" x14ac:dyDescent="0.2">
      <c r="C15" s="14"/>
      <c r="D15" s="15"/>
      <c r="E15" s="177" t="s">
        <v>206</v>
      </c>
      <c r="F15" s="232"/>
      <c r="G15" s="232"/>
      <c r="H15" s="233"/>
      <c r="I15" s="34"/>
    </row>
    <row r="16" spans="1:9" x14ac:dyDescent="0.2">
      <c r="C16" s="14"/>
      <c r="D16" s="15"/>
      <c r="E16" s="177" t="s">
        <v>305</v>
      </c>
      <c r="F16" s="232"/>
      <c r="G16" s="232"/>
      <c r="H16" s="233"/>
      <c r="I16" s="34"/>
    </row>
    <row r="17" spans="3:9" ht="25.2" x14ac:dyDescent="0.2">
      <c r="C17" s="14"/>
      <c r="D17" s="15"/>
      <c r="E17" s="177" t="s">
        <v>207</v>
      </c>
      <c r="F17" s="232"/>
      <c r="G17" s="232"/>
      <c r="H17" s="233"/>
      <c r="I17" s="34"/>
    </row>
    <row r="18" spans="3:9" x14ac:dyDescent="0.2">
      <c r="C18" s="14"/>
      <c r="D18" s="15"/>
      <c r="E18" s="177" t="s">
        <v>144</v>
      </c>
      <c r="F18" s="232"/>
      <c r="G18" s="232"/>
      <c r="H18" s="233"/>
      <c r="I18" s="34"/>
    </row>
    <row r="19" spans="3:9" x14ac:dyDescent="0.2">
      <c r="C19" s="14"/>
      <c r="D19" s="15"/>
      <c r="E19" s="177" t="s">
        <v>208</v>
      </c>
      <c r="F19" s="232"/>
      <c r="G19" s="232"/>
      <c r="H19" s="233"/>
      <c r="I19" s="34"/>
    </row>
    <row r="20" spans="3:9" x14ac:dyDescent="0.2">
      <c r="C20" s="14"/>
      <c r="D20" s="15"/>
      <c r="E20" s="177" t="s">
        <v>209</v>
      </c>
      <c r="F20" s="232"/>
      <c r="G20" s="232"/>
      <c r="H20" s="233"/>
      <c r="I20" s="34"/>
    </row>
    <row r="21" spans="3:9" x14ac:dyDescent="0.2">
      <c r="C21" s="14"/>
      <c r="D21" s="15"/>
      <c r="E21" s="177" t="s">
        <v>210</v>
      </c>
      <c r="F21" s="232"/>
      <c r="G21" s="232"/>
      <c r="H21" s="233"/>
      <c r="I21" s="34"/>
    </row>
    <row r="22" spans="3:9" x14ac:dyDescent="0.2">
      <c r="C22" s="14"/>
      <c r="D22" s="15"/>
      <c r="E22" s="308"/>
      <c r="F22" s="308"/>
      <c r="G22" s="308"/>
      <c r="H22" s="308"/>
      <c r="I22" s="34"/>
    </row>
    <row r="23" spans="3:9" x14ac:dyDescent="0.2">
      <c r="C23" s="14"/>
      <c r="D23" s="15"/>
      <c r="E23" s="176" t="s">
        <v>306</v>
      </c>
      <c r="F23" s="308"/>
      <c r="G23" s="308"/>
      <c r="H23" s="308"/>
      <c r="I23" s="34"/>
    </row>
    <row r="24" spans="3:9" x14ac:dyDescent="0.2">
      <c r="C24" s="14"/>
      <c r="D24" s="15"/>
      <c r="E24" s="177" t="s">
        <v>287</v>
      </c>
      <c r="F24" s="232"/>
      <c r="G24" s="232"/>
      <c r="H24" s="232"/>
      <c r="I24" s="34"/>
    </row>
    <row r="25" spans="3:9" x14ac:dyDescent="0.2">
      <c r="C25" s="14"/>
      <c r="D25" s="15"/>
      <c r="E25" s="177" t="s">
        <v>284</v>
      </c>
      <c r="F25" s="232"/>
      <c r="G25" s="232"/>
      <c r="H25" s="233"/>
      <c r="I25" s="34"/>
    </row>
    <row r="26" spans="3:9" x14ac:dyDescent="0.2">
      <c r="C26" s="14"/>
      <c r="D26" s="15"/>
      <c r="E26" s="177" t="s">
        <v>283</v>
      </c>
      <c r="F26" s="232"/>
      <c r="G26" s="232"/>
      <c r="H26" s="233"/>
      <c r="I26" s="34"/>
    </row>
    <row r="27" spans="3:9" x14ac:dyDescent="0.2">
      <c r="C27" s="14"/>
      <c r="D27" s="97"/>
      <c r="E27" s="97"/>
      <c r="F27" s="234"/>
      <c r="G27" s="234"/>
      <c r="H27" s="234"/>
      <c r="I27" s="34"/>
    </row>
    <row r="28" spans="3:9" x14ac:dyDescent="0.2">
      <c r="C28" s="14"/>
      <c r="D28" s="15"/>
      <c r="E28" s="178" t="s">
        <v>238</v>
      </c>
      <c r="F28" s="232"/>
      <c r="G28" s="232"/>
      <c r="H28" s="233"/>
      <c r="I28" s="34"/>
    </row>
    <row r="29" spans="3:9" x14ac:dyDescent="0.2">
      <c r="C29" s="14"/>
      <c r="D29" s="97"/>
      <c r="E29" s="97"/>
      <c r="F29" s="234"/>
      <c r="G29" s="234"/>
      <c r="H29" s="234"/>
      <c r="I29" s="34"/>
    </row>
    <row r="30" spans="3:9" x14ac:dyDescent="0.2">
      <c r="C30" s="14"/>
      <c r="D30" s="15"/>
      <c r="E30" s="178" t="s">
        <v>239</v>
      </c>
      <c r="F30" s="232"/>
      <c r="G30" s="232"/>
      <c r="H30" s="232"/>
      <c r="I30" s="34"/>
    </row>
    <row r="31" spans="3:9" x14ac:dyDescent="0.2">
      <c r="C31" s="14"/>
      <c r="D31" s="15"/>
      <c r="E31" s="97"/>
      <c r="F31" s="234"/>
      <c r="G31" s="234"/>
      <c r="H31" s="234"/>
      <c r="I31" s="34"/>
    </row>
    <row r="32" spans="3:9" x14ac:dyDescent="0.2">
      <c r="C32" s="14"/>
      <c r="D32" s="15"/>
      <c r="E32" s="178" t="s">
        <v>211</v>
      </c>
      <c r="F32" s="6"/>
      <c r="G32" s="6"/>
      <c r="H32" s="6"/>
      <c r="I32" s="34"/>
    </row>
    <row r="33" spans="3:9" x14ac:dyDescent="0.2">
      <c r="C33" s="14"/>
      <c r="D33" s="15"/>
      <c r="E33" s="177" t="s">
        <v>241</v>
      </c>
      <c r="F33" s="232"/>
      <c r="G33" s="232"/>
      <c r="H33" s="233"/>
      <c r="I33" s="34"/>
    </row>
    <row r="34" spans="3:9" x14ac:dyDescent="0.2">
      <c r="C34" s="14"/>
      <c r="D34" s="15"/>
      <c r="E34" s="177" t="s">
        <v>212</v>
      </c>
      <c r="F34" s="232"/>
      <c r="G34" s="232"/>
      <c r="H34" s="233"/>
      <c r="I34" s="34"/>
    </row>
    <row r="35" spans="3:9" ht="13.2" thickBot="1" x14ac:dyDescent="0.25">
      <c r="C35" s="132"/>
      <c r="D35" s="37"/>
      <c r="E35" s="98"/>
      <c r="F35" s="75"/>
      <c r="G35" s="106"/>
      <c r="H35" s="107"/>
      <c r="I35" s="133"/>
    </row>
    <row r="36" spans="3:9" x14ac:dyDescent="0.2">
      <c r="H36" s="77"/>
    </row>
    <row r="37" spans="3:9" x14ac:dyDescent="0.2">
      <c r="G37" s="226"/>
      <c r="H37" s="226"/>
    </row>
    <row r="38" spans="3:9" x14ac:dyDescent="0.2">
      <c r="G38" s="71"/>
      <c r="H38" s="225" t="e">
        <f>H7</f>
        <v>#N/A</v>
      </c>
    </row>
    <row r="39" spans="3:9" x14ac:dyDescent="0.2">
      <c r="G39" s="228" t="s">
        <v>240</v>
      </c>
      <c r="H39" s="230"/>
    </row>
    <row r="40" spans="3:9" x14ac:dyDescent="0.2">
      <c r="G40" s="227" t="s">
        <v>223</v>
      </c>
      <c r="H40" s="229" t="e">
        <f>((G9+G10+G26+G25)/G30)*(1+H39)</f>
        <v>#DIV/0!</v>
      </c>
    </row>
    <row r="41" spans="3:9" x14ac:dyDescent="0.2">
      <c r="G41" s="71"/>
    </row>
    <row r="48" spans="3:9" x14ac:dyDescent="0.2">
      <c r="E48" s="6"/>
      <c r="F48" s="95"/>
      <c r="G48" s="95"/>
      <c r="H48" s="6"/>
    </row>
    <row r="49" spans="1:9" x14ac:dyDescent="0.2">
      <c r="E49" s="6"/>
      <c r="F49" s="95"/>
      <c r="G49" s="95"/>
      <c r="H49" s="6"/>
    </row>
    <row r="50" spans="1:9" x14ac:dyDescent="0.2">
      <c r="E50" s="6"/>
      <c r="F50" s="95"/>
      <c r="G50" s="95"/>
      <c r="H50" s="6"/>
    </row>
    <row r="51" spans="1:9" x14ac:dyDescent="0.2">
      <c r="E51" s="6"/>
      <c r="F51" s="95"/>
      <c r="G51" s="95"/>
      <c r="H51" s="6"/>
    </row>
    <row r="52" spans="1:9" x14ac:dyDescent="0.2">
      <c r="E52" s="6"/>
      <c r="F52" s="95"/>
      <c r="G52" s="95"/>
      <c r="H52" s="6"/>
    </row>
    <row r="53" spans="1:9" x14ac:dyDescent="0.2">
      <c r="F53" s="95"/>
      <c r="G53" s="95"/>
    </row>
    <row r="54" spans="1:9" s="71" customFormat="1" x14ac:dyDescent="0.2">
      <c r="A54" s="6"/>
      <c r="B54" s="6"/>
      <c r="C54" s="6"/>
      <c r="D54" s="6"/>
      <c r="E54" s="95"/>
      <c r="F54" s="95"/>
      <c r="G54" s="95"/>
      <c r="I54" s="6"/>
    </row>
    <row r="55" spans="1:9" s="71" customFormat="1" x14ac:dyDescent="0.2">
      <c r="A55" s="6"/>
      <c r="B55" s="6"/>
      <c r="C55" s="6"/>
      <c r="D55" s="6"/>
      <c r="E55" s="95"/>
      <c r="F55" s="95"/>
      <c r="G55" s="95"/>
      <c r="I55" s="6"/>
    </row>
    <row r="56" spans="1:9" s="71" customFormat="1" x14ac:dyDescent="0.2">
      <c r="A56" s="6"/>
      <c r="B56" s="6"/>
      <c r="C56" s="6"/>
      <c r="D56" s="6"/>
      <c r="E56" s="95"/>
      <c r="F56" s="95"/>
      <c r="G56" s="95"/>
      <c r="I56" s="6"/>
    </row>
    <row r="57" spans="1:9" x14ac:dyDescent="0.2">
      <c r="F57" s="95"/>
      <c r="G57" s="95"/>
    </row>
    <row r="58" spans="1:9" x14ac:dyDescent="0.2">
      <c r="F58" s="95"/>
      <c r="G58" s="95"/>
    </row>
    <row r="59" spans="1:9" x14ac:dyDescent="0.2">
      <c r="F59" s="95"/>
      <c r="G59" s="95"/>
    </row>
    <row r="60" spans="1:9" x14ac:dyDescent="0.2">
      <c r="F60" s="95"/>
      <c r="G60" s="95"/>
    </row>
    <row r="61" spans="1:9" x14ac:dyDescent="0.2">
      <c r="F61" s="95"/>
      <c r="G61" s="95"/>
    </row>
    <row r="62" spans="1:9" x14ac:dyDescent="0.2">
      <c r="F62" s="95"/>
      <c r="G62" s="95"/>
    </row>
    <row r="63" spans="1:9" x14ac:dyDescent="0.2">
      <c r="F63" s="95"/>
      <c r="G63" s="95"/>
    </row>
    <row r="64" spans="1:9" x14ac:dyDescent="0.2">
      <c r="F64" s="95"/>
      <c r="G64" s="95"/>
    </row>
    <row r="65" spans="5:8" x14ac:dyDescent="0.2">
      <c r="F65" s="95"/>
      <c r="G65" s="95"/>
    </row>
    <row r="66" spans="5:8" x14ac:dyDescent="0.2">
      <c r="F66" s="95"/>
      <c r="G66" s="95"/>
    </row>
    <row r="67" spans="5:8" x14ac:dyDescent="0.2">
      <c r="F67" s="95"/>
      <c r="G67" s="95"/>
    </row>
    <row r="68" spans="5:8" x14ac:dyDescent="0.2">
      <c r="F68" s="95"/>
      <c r="G68" s="95"/>
    </row>
    <row r="69" spans="5:8" x14ac:dyDescent="0.2">
      <c r="E69" s="6"/>
      <c r="F69" s="95"/>
      <c r="G69" s="95"/>
    </row>
    <row r="70" spans="5:8" x14ac:dyDescent="0.2">
      <c r="E70" s="6"/>
      <c r="F70" s="95"/>
      <c r="G70" s="95"/>
    </row>
    <row r="71" spans="5:8" x14ac:dyDescent="0.2">
      <c r="E71" s="6"/>
      <c r="F71" s="95"/>
      <c r="G71" s="95"/>
    </row>
    <row r="72" spans="5:8" x14ac:dyDescent="0.2">
      <c r="E72" s="6"/>
      <c r="F72" s="95"/>
      <c r="G72" s="95"/>
      <c r="H72" s="6"/>
    </row>
    <row r="73" spans="5:8" x14ac:dyDescent="0.2">
      <c r="E73" s="6"/>
      <c r="F73" s="95"/>
      <c r="G73" s="95"/>
      <c r="H73" s="6"/>
    </row>
    <row r="74" spans="5:8" x14ac:dyDescent="0.2">
      <c r="E74" s="6"/>
      <c r="F74" s="95"/>
      <c r="G74" s="95"/>
      <c r="H74" s="6"/>
    </row>
    <row r="75" spans="5:8" x14ac:dyDescent="0.2">
      <c r="E75" s="6"/>
      <c r="F75" s="95"/>
      <c r="G75" s="95"/>
    </row>
    <row r="76" spans="5:8" x14ac:dyDescent="0.2">
      <c r="E76" s="6"/>
      <c r="F76" s="95"/>
      <c r="G76" s="95"/>
    </row>
    <row r="77" spans="5:8" x14ac:dyDescent="0.2">
      <c r="E77" s="6"/>
      <c r="F77" s="95"/>
      <c r="G77" s="95"/>
    </row>
    <row r="78" spans="5:8" x14ac:dyDescent="0.2">
      <c r="E78" s="6"/>
      <c r="F78" s="95"/>
      <c r="G78" s="95"/>
    </row>
    <row r="79" spans="5:8" x14ac:dyDescent="0.2">
      <c r="E79" s="6"/>
      <c r="F79" s="95"/>
      <c r="G79" s="95"/>
    </row>
    <row r="80" spans="5:8" x14ac:dyDescent="0.2">
      <c r="E80" s="6"/>
      <c r="F80" s="95"/>
      <c r="G80" s="95"/>
    </row>
    <row r="81" spans="5:7" x14ac:dyDescent="0.2">
      <c r="E81" s="6"/>
      <c r="F81" s="95"/>
      <c r="G81" s="95"/>
    </row>
    <row r="82" spans="5:7" x14ac:dyDescent="0.2">
      <c r="E82" s="6"/>
      <c r="F82" s="95"/>
      <c r="G82" s="95"/>
    </row>
  </sheetData>
  <mergeCells count="1">
    <mergeCell ref="B4:E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</vt:lpstr>
      <vt:lpstr>Services</vt:lpstr>
      <vt:lpstr>Revenue</vt:lpstr>
      <vt:lpstr>Expenses</vt:lpstr>
      <vt:lpstr>Assets</vt:lpstr>
      <vt:lpstr>Cap</vt:lpstr>
      <vt:lpstr>Assets!Print_Area</vt:lpstr>
      <vt:lpstr>Cover!Print_Area</vt:lpstr>
      <vt:lpstr>Expenses!Print_Area</vt:lpstr>
      <vt:lpstr>Revenue!Print_Area</vt:lpstr>
      <vt:lpstr>Services!Print_Area</vt:lpstr>
      <vt:lpstr>Revenue!Print_Titles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Robyn Keely</cp:lastModifiedBy>
  <cp:lastPrinted>2015-09-17T03:53:24Z</cp:lastPrinted>
  <dcterms:created xsi:type="dcterms:W3CDTF">2015-06-02T11:43:08Z</dcterms:created>
  <dcterms:modified xsi:type="dcterms:W3CDTF">2015-10-22T04:38:39Z</dcterms:modified>
</cp:coreProperties>
</file>